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activeTab="1"/>
  </bookViews>
  <sheets>
    <sheet name="definície premenných" sheetId="1" r:id="rId1"/>
    <sheet name="Z5" sheetId="2" r:id="rId2"/>
    <sheet name="Z6" sheetId="3" r:id="rId3"/>
    <sheet name="Z7" sheetId="4" r:id="rId4"/>
    <sheet name="Z8" sheetId="5" r:id="rId5"/>
    <sheet name="Z9" sheetId="6" r:id="rId6"/>
  </sheets>
  <definedNames>
    <definedName name="_xlnm.Print_Titles" localSheetId="1">'Z5'!$5:$6</definedName>
    <definedName name="_xlnm.Print_Titles" localSheetId="2">'Z6'!$5:$6</definedName>
    <definedName name="_xlnm.Print_Titles" localSheetId="3">'Z7'!$5:$6</definedName>
    <definedName name="_xlnm.Print_Titles" localSheetId="4">'Z8'!$5:$6</definedName>
    <definedName name="_xlnm.Print_Titles" localSheetId="5">'Z9'!$5:$6</definedName>
  </definedNames>
  <calcPr fullCalcOnLoad="1"/>
</workbook>
</file>

<file path=xl/sharedStrings.xml><?xml version="1.0" encoding="utf-8"?>
<sst xmlns="http://schemas.openxmlformats.org/spreadsheetml/2006/main" count="250" uniqueCount="134">
  <si>
    <t>Poradie</t>
  </si>
  <si>
    <t>1.úloha</t>
  </si>
  <si>
    <t>2.úloha</t>
  </si>
  <si>
    <t>3.úloha</t>
  </si>
  <si>
    <t>SPOLU</t>
  </si>
  <si>
    <t xml:space="preserve">Meno a priezvisko </t>
  </si>
  <si>
    <t>Výsledková listina obvodného kola Matematickej olympiády</t>
  </si>
  <si>
    <t>Ročník:</t>
  </si>
  <si>
    <t>Školský rok:</t>
  </si>
  <si>
    <t>Obvod:</t>
  </si>
  <si>
    <t>Škola</t>
  </si>
  <si>
    <t>Body</t>
  </si>
  <si>
    <t>termíny:</t>
  </si>
  <si>
    <t>Z5:</t>
  </si>
  <si>
    <t>Z6:</t>
  </si>
  <si>
    <t>Z7:</t>
  </si>
  <si>
    <t>Z8:</t>
  </si>
  <si>
    <t>Z9:</t>
  </si>
  <si>
    <t>Termín konania:</t>
  </si>
  <si>
    <t>Predseda OKMO:</t>
  </si>
  <si>
    <t>(← vyplňte meno predsedu/predsedníčky Obvodnej komisie)</t>
  </si>
  <si>
    <t>žiaka/-čku pripravoval/-a</t>
  </si>
  <si>
    <t>(← vyplňte názov obvodu)</t>
  </si>
  <si>
    <t>4.úloha</t>
  </si>
  <si>
    <r>
      <t xml:space="preserve">Tento hárok slúži na definovanie premenných. Vypĺňajte žlté políčka, ostatné nemeňte.
Poradie (mená, školy, body) zadávajte do tabuliek v ďalších hárkoch </t>
    </r>
    <r>
      <rPr>
        <sz val="11"/>
        <color indexed="10"/>
        <rFont val="Arial"/>
        <family val="2"/>
      </rPr>
      <t>–</t>
    </r>
    <r>
      <rPr>
        <i/>
        <sz val="11"/>
        <color indexed="10"/>
        <rFont val="Arial"/>
        <family val="2"/>
      </rPr>
      <t xml:space="preserve"> tam vypĺňajte iba stĺpce označené zelenou, ostatné sa vypĺňa automaticky. V prípade väčšieho počtu súťažiacich môžete vložiť ďalšie riadky, vtedy nezabudnite do nových políčok prekopírovať vzorce. Na konci zoraďte údaje podľa stĺpca "SPOLU".
</t>
    </r>
    <r>
      <rPr>
        <i/>
        <sz val="11"/>
        <rFont val="Arial"/>
        <family val="2"/>
      </rPr>
      <t>Samozrejme, ak Vám vyhovuje iný formát tabuľky, použite vlastnú šablónu alebo prerobte túto. Táto šablóna nie je záväzná.</t>
    </r>
  </si>
  <si>
    <r>
      <t xml:space="preserve">Uvítame, ak nám výsledkové listiny (či už v tomto formáte alebo v akomkoľvek inom) zašlete na e-mailovú adresu:
</t>
    </r>
    <r>
      <rPr>
        <sz val="12"/>
        <color indexed="12"/>
        <rFont val="Courier New"/>
        <family val="3"/>
      </rPr>
      <t>skmo@skmo.sk</t>
    </r>
    <r>
      <rPr>
        <i/>
        <sz val="11"/>
        <color indexed="12"/>
        <rFont val="Arial"/>
        <family val="2"/>
      </rPr>
      <t xml:space="preserve">
V takom prípade ich budeme môcť zverejniť na oficiálnej stránke Matematickej olympiády:
</t>
    </r>
    <r>
      <rPr>
        <sz val="12"/>
        <color indexed="12"/>
        <rFont val="Courier New"/>
        <family val="3"/>
      </rPr>
      <t>http://skmo.sk</t>
    </r>
  </si>
  <si>
    <t>Prievidza</t>
  </si>
  <si>
    <t>Bez umiestnenia</t>
  </si>
  <si>
    <t>Ďakujem všetkým učiteľom, ktorí pripravovali žiakov na matematickú olympiádu.</t>
  </si>
  <si>
    <t>Úspešným riešiteľom sa stal každý súťažiaci, ktorý získal 12 alebo viac bodov.</t>
  </si>
  <si>
    <t>Úspešným riešiteľom sa stal každý súťažiaci, ktorý získal 9 alebo viac bodov.</t>
  </si>
  <si>
    <t>Bez poradia:</t>
  </si>
  <si>
    <t xml:space="preserve">Za nerušený a zdarný priebeh OK-MO patrí poďakovanie vedeniu  ZŠ Ul. Rastislavova </t>
  </si>
  <si>
    <t>v Prievidzi</t>
  </si>
  <si>
    <t>Za nerušený a zdarný priebeh OK-MO patrí poďakovanie vedeniu  ZŠ Ul. Rastislavova v Prievidzi.</t>
  </si>
  <si>
    <t>Mgr. Pogádlová Ľ.</t>
  </si>
  <si>
    <t>2015/2016</t>
  </si>
  <si>
    <t>19.január 2016</t>
  </si>
  <si>
    <t>5. apríl 2016</t>
  </si>
  <si>
    <t>19. január 2016</t>
  </si>
  <si>
    <t>Mikušová Tabita</t>
  </si>
  <si>
    <t>ZŠ Mariánska Prievidza</t>
  </si>
  <si>
    <t>Kiaba Jakub</t>
  </si>
  <si>
    <t>ZŠ Nováky</t>
  </si>
  <si>
    <t>Bugár Miroslav</t>
  </si>
  <si>
    <t>ZŠ Rastislavova Prievidza</t>
  </si>
  <si>
    <t>Perina Kristián</t>
  </si>
  <si>
    <t>ZŠ Nedožery - Brezany</t>
  </si>
  <si>
    <t>Kukáň Michal</t>
  </si>
  <si>
    <t>ZŠ Dobšinského Prievidza</t>
  </si>
  <si>
    <t>Macko Samuel</t>
  </si>
  <si>
    <t>Štefáneková Sofia</t>
  </si>
  <si>
    <t>KmeťAlexander</t>
  </si>
  <si>
    <t>Hodža Tomáš</t>
  </si>
  <si>
    <t>ZŠ Šafárika Prievidza</t>
  </si>
  <si>
    <t>Štec Michal</t>
  </si>
  <si>
    <t>ZŠ Školská Handlová</t>
  </si>
  <si>
    <t>Zibura Radoslav</t>
  </si>
  <si>
    <t>Harag Jaroslav</t>
  </si>
  <si>
    <t>ZŠ Nitrianske Rudno</t>
  </si>
  <si>
    <t>Reis Filip</t>
  </si>
  <si>
    <t>ZŠ Energetikov Prievidza</t>
  </si>
  <si>
    <t>Vlnieška Matúš</t>
  </si>
  <si>
    <t>ZŠ Bojnice</t>
  </si>
  <si>
    <t>Michalec Matej</t>
  </si>
  <si>
    <t>Kotrík Maroš</t>
  </si>
  <si>
    <t>ZŠ Bystričany</t>
  </si>
  <si>
    <t>Lackovič Andrej</t>
  </si>
  <si>
    <t>Súkromná škola Prievidza</t>
  </si>
  <si>
    <t>Gombarčík Jakub</t>
  </si>
  <si>
    <t>Hagarová Radka</t>
  </si>
  <si>
    <t>SimonidesLukáš</t>
  </si>
  <si>
    <t>Kačáková Patrícia</t>
  </si>
  <si>
    <t>Lazo Tomáš</t>
  </si>
  <si>
    <t>Holík Ivan</t>
  </si>
  <si>
    <t>1.</t>
  </si>
  <si>
    <t>2.</t>
  </si>
  <si>
    <t>3.</t>
  </si>
  <si>
    <t>4. - 6.</t>
  </si>
  <si>
    <t>7. - 8.</t>
  </si>
  <si>
    <t>9.</t>
  </si>
  <si>
    <t>10. - 16.</t>
  </si>
  <si>
    <t>17. - 20.</t>
  </si>
  <si>
    <t>Bartek Dávid</t>
  </si>
  <si>
    <t>ZŠ Morovnianska Handlová</t>
  </si>
  <si>
    <t>Stanková Katarína</t>
  </si>
  <si>
    <t>Trgiňová Bibiána</t>
  </si>
  <si>
    <t>ZŠ Chrenovec-Brusno</t>
  </si>
  <si>
    <t>Juríková Andrea</t>
  </si>
  <si>
    <t>ZŠ Mier.nám.Handlová</t>
  </si>
  <si>
    <t>Hlaváčiková Ružena</t>
  </si>
  <si>
    <t>Pipíšková Kristína</t>
  </si>
  <si>
    <t>Lacová Ema</t>
  </si>
  <si>
    <t>ZŠ Malonecpalská Prievidza</t>
  </si>
  <si>
    <t>Kulich Adam</t>
  </si>
  <si>
    <t>Baniarová Ema</t>
  </si>
  <si>
    <t xml:space="preserve">ZŠ Nitrianske Pravno </t>
  </si>
  <si>
    <t>Oller Richard</t>
  </si>
  <si>
    <t>Biela Adela</t>
  </si>
  <si>
    <t>Ollerová Natália</t>
  </si>
  <si>
    <t>Plachá Veronika</t>
  </si>
  <si>
    <t>Henčelová Kristína</t>
  </si>
  <si>
    <t>Lagin Filip</t>
  </si>
  <si>
    <t>ZŠ Diviaky nad Nitricou</t>
  </si>
  <si>
    <t>Račková Martina</t>
  </si>
  <si>
    <t>Bartová Sofia</t>
  </si>
  <si>
    <t>Plevka Lukáš</t>
  </si>
  <si>
    <t>Mečiar Adrián</t>
  </si>
  <si>
    <t>Kavka Andrej</t>
  </si>
  <si>
    <t>Harag Miroslav</t>
  </si>
  <si>
    <t>Prístupný Patrik</t>
  </si>
  <si>
    <t>Krajč Jakub</t>
  </si>
  <si>
    <t>Kudry Andrej</t>
  </si>
  <si>
    <t>ZŠ Nitrica</t>
  </si>
  <si>
    <t>Svitok Tomáš</t>
  </si>
  <si>
    <t>Foltán Dominik</t>
  </si>
  <si>
    <t>Mičková Terézia</t>
  </si>
  <si>
    <t>Kleman Marek</t>
  </si>
  <si>
    <t>Kysela Dušan</t>
  </si>
  <si>
    <t>ZŠ Mier. nám.Handlová</t>
  </si>
  <si>
    <t>1. - 3.</t>
  </si>
  <si>
    <t>4.</t>
  </si>
  <si>
    <t>5. - 6.</t>
  </si>
  <si>
    <t>7.</t>
  </si>
  <si>
    <t>8. - 10.</t>
  </si>
  <si>
    <t>11.</t>
  </si>
  <si>
    <t>Thomayová Katarína</t>
  </si>
  <si>
    <t>Šerík Matej</t>
  </si>
  <si>
    <t>Gy Prievidza</t>
  </si>
  <si>
    <t>Ondriš Adrián</t>
  </si>
  <si>
    <t>Gajovský Matúš</t>
  </si>
  <si>
    <t>Laga Vladimír</t>
  </si>
  <si>
    <t>ZŠ Zemianske Kostoľany</t>
  </si>
  <si>
    <t>Gecašek Mário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</si>
</sst>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49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55"/>
      <name val="Arial"/>
      <family val="0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2"/>
      <name val="Arial"/>
      <family val="2"/>
    </font>
    <font>
      <sz val="12"/>
      <color indexed="12"/>
      <name val="Courier New"/>
      <family val="3"/>
    </font>
    <font>
      <i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33" borderId="17" xfId="0" applyFill="1" applyBorder="1" applyAlignment="1">
      <alignment horizontal="center"/>
    </xf>
    <xf numFmtId="0" fontId="1" fillId="34" borderId="18" xfId="0" applyFont="1" applyFill="1" applyBorder="1" applyAlignment="1">
      <alignment vertical="center" textRotation="90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5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1" fillId="34" borderId="20" xfId="0" applyFont="1" applyFill="1" applyBorder="1" applyAlignment="1">
      <alignment vertical="center" textRotation="90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26" xfId="0" applyFont="1" applyFill="1" applyBorder="1" applyAlignment="1">
      <alignment/>
    </xf>
    <xf numFmtId="0" fontId="5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1" fillId="34" borderId="15" xfId="0" applyFont="1" applyFill="1" applyBorder="1" applyAlignment="1">
      <alignment vertical="center" textRotation="90"/>
    </xf>
    <xf numFmtId="0" fontId="0" fillId="0" borderId="19" xfId="0" applyFont="1" applyFill="1" applyBorder="1" applyAlignment="1">
      <alignment/>
    </xf>
    <xf numFmtId="0" fontId="0" fillId="0" borderId="28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5" fillId="0" borderId="0" xfId="0" applyFont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1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 textRotation="90"/>
    </xf>
    <xf numFmtId="0" fontId="1" fillId="34" borderId="23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vertical="center" textRotation="90"/>
    </xf>
    <xf numFmtId="0" fontId="5" fillId="0" borderId="45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5" fillId="0" borderId="4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textRotation="90"/>
    </xf>
    <xf numFmtId="0" fontId="1" fillId="34" borderId="20" xfId="0" applyFont="1" applyFill="1" applyBorder="1" applyAlignment="1">
      <alignment horizontal="center" vertical="center"/>
    </xf>
    <xf numFmtId="0" fontId="5" fillId="0" borderId="35" xfId="0" applyFont="1" applyBorder="1" applyAlignment="1">
      <alignment/>
    </xf>
    <xf numFmtId="0" fontId="1" fillId="34" borderId="49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textRotation="90"/>
    </xf>
    <xf numFmtId="0" fontId="1" fillId="34" borderId="15" xfId="0" applyFont="1" applyFill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1" fillId="34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6.57421875" style="4" bestFit="1" customWidth="1"/>
    <col min="2" max="2" width="13.8515625" style="0" bestFit="1" customWidth="1"/>
    <col min="3" max="3" width="52.7109375" style="0" bestFit="1" customWidth="1"/>
    <col min="4" max="4" width="8.8515625" style="0" customWidth="1"/>
  </cols>
  <sheetData>
    <row r="1" spans="1:8" ht="80.25" customHeight="1">
      <c r="A1" s="138" t="s">
        <v>24</v>
      </c>
      <c r="B1" s="138"/>
      <c r="C1" s="138"/>
      <c r="D1" s="138"/>
      <c r="E1" s="139"/>
      <c r="F1" s="139"/>
      <c r="G1" s="139"/>
      <c r="H1" s="139"/>
    </row>
    <row r="2" spans="1:8" ht="80.25" customHeight="1">
      <c r="A2" s="140" t="s">
        <v>25</v>
      </c>
      <c r="B2" s="140"/>
      <c r="C2" s="140"/>
      <c r="D2" s="140"/>
      <c r="E2" s="139"/>
      <c r="F2" s="139"/>
      <c r="G2" s="139"/>
      <c r="H2" s="139"/>
    </row>
    <row r="3" spans="1:2" ht="12.75">
      <c r="A3" s="25" t="s">
        <v>7</v>
      </c>
      <c r="B3" s="23">
        <v>65</v>
      </c>
    </row>
    <row r="4" spans="1:2" ht="12.75">
      <c r="A4" s="25" t="s">
        <v>8</v>
      </c>
      <c r="B4" s="23" t="s">
        <v>36</v>
      </c>
    </row>
    <row r="5" spans="1:3" ht="12.75">
      <c r="A5" s="25" t="s">
        <v>9</v>
      </c>
      <c r="B5" s="23" t="s">
        <v>26</v>
      </c>
      <c r="C5" s="3" t="s">
        <v>22</v>
      </c>
    </row>
    <row r="6" spans="1:4" ht="12.75">
      <c r="A6" s="25" t="s">
        <v>19</v>
      </c>
      <c r="B6" s="65" t="s">
        <v>35</v>
      </c>
      <c r="C6" s="3" t="s">
        <v>20</v>
      </c>
      <c r="D6" s="6" t="str">
        <f>IF(ISERROR(FIND("á ",CONCATENATE($B$6," ")))=TRUE,IF(ISERROR(FIND("á,",CONCATENATE($B$6," ")))=TRUE,IF((LEN(CONCATENATE($B$6," "))-LEN(SUBSTITUTE(SUBSTITUTE(CONCATENATE($B$6," "),", ","  "),"a ","")))/2&lt;2,"Predseda","Predsedníčka"),"Predsedníčka"),"Predsedníčka")</f>
        <v>Predsedníčka</v>
      </c>
    </row>
    <row r="7" ht="12.75">
      <c r="A7" s="26"/>
    </row>
    <row r="8" ht="12.75">
      <c r="A8" s="5" t="s">
        <v>12</v>
      </c>
    </row>
    <row r="9" spans="1:2" ht="12.75">
      <c r="A9" s="25" t="s">
        <v>13</v>
      </c>
      <c r="B9" s="23" t="s">
        <v>37</v>
      </c>
    </row>
    <row r="10" spans="1:2" ht="12.75">
      <c r="A10" s="25" t="s">
        <v>14</v>
      </c>
      <c r="B10" s="23" t="s">
        <v>38</v>
      </c>
    </row>
    <row r="11" spans="1:2" ht="12.75">
      <c r="A11" s="25" t="s">
        <v>15</v>
      </c>
      <c r="B11" s="23" t="s">
        <v>38</v>
      </c>
    </row>
    <row r="12" spans="1:2" ht="12.75">
      <c r="A12" s="25" t="s">
        <v>16</v>
      </c>
      <c r="B12" s="23" t="s">
        <v>38</v>
      </c>
    </row>
    <row r="13" spans="1:2" ht="12.75">
      <c r="A13" s="25" t="s">
        <v>17</v>
      </c>
      <c r="B13" s="23" t="s">
        <v>39</v>
      </c>
    </row>
  </sheetData>
  <sheetProtection/>
  <mergeCells count="2">
    <mergeCell ref="A1:H1"/>
    <mergeCell ref="A2:H2"/>
  </mergeCells>
  <printOptions/>
  <pageMargins left="0.787401575" right="0.787401575" top="0.984251969" bottom="0.984251969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40">
      <selection activeCell="L27" sqref="L27"/>
    </sheetView>
  </sheetViews>
  <sheetFormatPr defaultColWidth="9.140625" defaultRowHeight="12.75"/>
  <cols>
    <col min="1" max="1" width="7.57421875" style="1" customWidth="1"/>
    <col min="2" max="2" width="21.140625" style="0" customWidth="1"/>
    <col min="3" max="3" width="25.7109375" style="0" customWidth="1"/>
    <col min="4" max="7" width="4.140625" style="0" customWidth="1"/>
    <col min="8" max="8" width="17.8515625" style="0" customWidth="1"/>
  </cols>
  <sheetData>
    <row r="1" spans="1:8" ht="19.5" customHeight="1">
      <c r="A1" s="142" t="s">
        <v>6</v>
      </c>
      <c r="B1" s="142"/>
      <c r="C1" s="142"/>
      <c r="D1" s="142"/>
      <c r="E1" s="142"/>
      <c r="F1" s="142"/>
      <c r="G1" s="142"/>
      <c r="H1" s="142"/>
    </row>
    <row r="2" spans="1:8" ht="19.5" customHeight="1">
      <c r="A2" s="143" t="str">
        <f>CONCATENATE(TEXT('definície premenných'!B3,0),". ročník, školský rok ",'definície premenných'!B4,", kategória Z5")</f>
        <v>65. ročník, školský rok 2015/2016, kategória Z5</v>
      </c>
      <c r="B2" s="143"/>
      <c r="C2" s="143"/>
      <c r="D2" s="143"/>
      <c r="E2" s="143"/>
      <c r="F2" s="143"/>
      <c r="G2" s="143"/>
      <c r="H2" s="143"/>
    </row>
    <row r="3" spans="1:8" ht="19.5" customHeight="1">
      <c r="A3" s="7"/>
      <c r="B3" s="22" t="s">
        <v>9</v>
      </c>
      <c r="C3" s="8" t="str">
        <f>'definície premenných'!B5</f>
        <v>Prievidza</v>
      </c>
      <c r="D3" s="7"/>
      <c r="E3" s="7"/>
      <c r="F3" s="7"/>
      <c r="G3" s="7"/>
      <c r="H3" s="7"/>
    </row>
    <row r="4" spans="1:8" ht="19.5" customHeight="1" thickBot="1">
      <c r="A4" s="9"/>
      <c r="B4" s="20" t="s">
        <v>18</v>
      </c>
      <c r="C4" s="21" t="str">
        <f>'definície premenných'!B9</f>
        <v>19.január 2016</v>
      </c>
      <c r="D4" s="9"/>
      <c r="E4" s="9"/>
      <c r="F4" s="9"/>
      <c r="G4" s="9"/>
      <c r="H4" s="9"/>
    </row>
    <row r="5" spans="1:8" ht="12.75">
      <c r="A5" s="144" t="s">
        <v>0</v>
      </c>
      <c r="B5" s="146" t="s">
        <v>5</v>
      </c>
      <c r="C5" s="146" t="s">
        <v>10</v>
      </c>
      <c r="D5" s="152" t="s">
        <v>11</v>
      </c>
      <c r="E5" s="153"/>
      <c r="F5" s="154"/>
      <c r="G5" s="150" t="s">
        <v>4</v>
      </c>
      <c r="H5" s="148" t="s">
        <v>21</v>
      </c>
    </row>
    <row r="6" spans="1:8" ht="40.5" thickBot="1">
      <c r="A6" s="145"/>
      <c r="B6" s="147"/>
      <c r="C6" s="147"/>
      <c r="D6" s="24" t="s">
        <v>1</v>
      </c>
      <c r="E6" s="24" t="s">
        <v>2</v>
      </c>
      <c r="F6" s="24" t="s">
        <v>3</v>
      </c>
      <c r="G6" s="151"/>
      <c r="H6" s="149"/>
    </row>
    <row r="7" spans="1:13" ht="16.5" customHeight="1" thickTop="1">
      <c r="A7" s="36" t="s">
        <v>75</v>
      </c>
      <c r="B7" s="135" t="s">
        <v>40</v>
      </c>
      <c r="C7" s="37" t="s">
        <v>41</v>
      </c>
      <c r="D7" s="13">
        <v>6</v>
      </c>
      <c r="E7" s="13">
        <v>6</v>
      </c>
      <c r="F7" s="13">
        <v>5</v>
      </c>
      <c r="G7" s="13">
        <f>SUM(D7:F7)</f>
        <v>17</v>
      </c>
      <c r="H7" s="45"/>
      <c r="M7" s="2"/>
    </row>
    <row r="8" spans="1:8" ht="16.5" customHeight="1">
      <c r="A8" s="36" t="s">
        <v>76</v>
      </c>
      <c r="B8" s="135" t="s">
        <v>42</v>
      </c>
      <c r="C8" s="136" t="s">
        <v>43</v>
      </c>
      <c r="D8" s="132">
        <v>6</v>
      </c>
      <c r="E8" s="133">
        <v>4</v>
      </c>
      <c r="F8" s="137">
        <v>5</v>
      </c>
      <c r="G8" s="13">
        <f>SUM(D8:F8)</f>
        <v>15</v>
      </c>
      <c r="H8" s="14"/>
    </row>
    <row r="9" spans="1:8" ht="16.5" customHeight="1">
      <c r="A9" s="36" t="s">
        <v>77</v>
      </c>
      <c r="B9" s="135" t="s">
        <v>44</v>
      </c>
      <c r="C9" s="37" t="s">
        <v>45</v>
      </c>
      <c r="D9" s="132">
        <v>5</v>
      </c>
      <c r="E9" s="133">
        <v>4</v>
      </c>
      <c r="F9" s="133">
        <v>5</v>
      </c>
      <c r="G9" s="13">
        <f aca="true" t="shared" si="0" ref="G9:G51">SUM(D9:F9)</f>
        <v>14</v>
      </c>
      <c r="H9" s="14"/>
    </row>
    <row r="10" spans="1:8" ht="16.5" customHeight="1">
      <c r="A10" s="62" t="s">
        <v>78</v>
      </c>
      <c r="B10" s="27" t="s">
        <v>46</v>
      </c>
      <c r="C10" s="27" t="s">
        <v>47</v>
      </c>
      <c r="D10" s="102">
        <v>6</v>
      </c>
      <c r="E10" s="103">
        <v>4</v>
      </c>
      <c r="F10" s="103">
        <v>3</v>
      </c>
      <c r="G10" s="13">
        <f t="shared" si="0"/>
        <v>13</v>
      </c>
      <c r="H10" s="14"/>
    </row>
    <row r="11" spans="1:8" ht="16.5" customHeight="1">
      <c r="A11" s="62" t="s">
        <v>78</v>
      </c>
      <c r="B11" s="27" t="s">
        <v>48</v>
      </c>
      <c r="C11" s="27" t="s">
        <v>49</v>
      </c>
      <c r="D11" s="102">
        <v>6</v>
      </c>
      <c r="E11" s="103">
        <v>4</v>
      </c>
      <c r="F11" s="103">
        <v>3</v>
      </c>
      <c r="G11" s="13">
        <f t="shared" si="0"/>
        <v>13</v>
      </c>
      <c r="H11" s="14"/>
    </row>
    <row r="12" spans="1:8" ht="16.5" customHeight="1">
      <c r="A12" s="62" t="s">
        <v>78</v>
      </c>
      <c r="B12" s="30" t="s">
        <v>50</v>
      </c>
      <c r="C12" s="29" t="s">
        <v>43</v>
      </c>
      <c r="D12" s="99">
        <v>6</v>
      </c>
      <c r="E12" s="100">
        <v>4</v>
      </c>
      <c r="F12" s="101">
        <v>3</v>
      </c>
      <c r="G12" s="13">
        <f t="shared" si="0"/>
        <v>13</v>
      </c>
      <c r="H12" s="14"/>
    </row>
    <row r="13" spans="1:8" ht="16.5" customHeight="1">
      <c r="A13" s="62" t="s">
        <v>79</v>
      </c>
      <c r="B13" s="27" t="s">
        <v>51</v>
      </c>
      <c r="C13" s="27" t="s">
        <v>45</v>
      </c>
      <c r="D13" s="102">
        <v>6</v>
      </c>
      <c r="E13" s="103">
        <v>6</v>
      </c>
      <c r="F13" s="103">
        <v>0</v>
      </c>
      <c r="G13" s="13">
        <f t="shared" si="0"/>
        <v>12</v>
      </c>
      <c r="H13" s="14"/>
    </row>
    <row r="14" spans="1:8" ht="16.5" customHeight="1">
      <c r="A14" s="62" t="s">
        <v>79</v>
      </c>
      <c r="B14" s="30" t="s">
        <v>52</v>
      </c>
      <c r="C14" s="27" t="s">
        <v>41</v>
      </c>
      <c r="D14" s="89">
        <v>5</v>
      </c>
      <c r="E14" s="89">
        <v>4</v>
      </c>
      <c r="F14" s="13">
        <v>3</v>
      </c>
      <c r="G14" s="13">
        <f t="shared" si="0"/>
        <v>12</v>
      </c>
      <c r="H14" s="14"/>
    </row>
    <row r="15" spans="1:8" ht="16.5" customHeight="1">
      <c r="A15" s="62" t="s">
        <v>80</v>
      </c>
      <c r="B15" s="27" t="s">
        <v>53</v>
      </c>
      <c r="C15" s="27" t="s">
        <v>54</v>
      </c>
      <c r="D15" s="102">
        <v>4</v>
      </c>
      <c r="E15" s="103">
        <v>4</v>
      </c>
      <c r="F15" s="103">
        <v>3</v>
      </c>
      <c r="G15" s="13">
        <f t="shared" si="0"/>
        <v>11</v>
      </c>
      <c r="H15" s="14"/>
    </row>
    <row r="16" spans="1:8" ht="16.5" customHeight="1">
      <c r="A16" s="62" t="s">
        <v>81</v>
      </c>
      <c r="B16" s="29" t="s">
        <v>55</v>
      </c>
      <c r="C16" s="29" t="s">
        <v>56</v>
      </c>
      <c r="D16" s="79">
        <v>6</v>
      </c>
      <c r="E16" s="80">
        <v>4</v>
      </c>
      <c r="F16" s="80">
        <v>0</v>
      </c>
      <c r="G16" s="43">
        <f t="shared" si="0"/>
        <v>10</v>
      </c>
      <c r="H16" s="14"/>
    </row>
    <row r="17" spans="1:8" ht="16.5" customHeight="1">
      <c r="A17" s="62" t="s">
        <v>81</v>
      </c>
      <c r="B17" s="29" t="s">
        <v>57</v>
      </c>
      <c r="C17" s="29" t="s">
        <v>56</v>
      </c>
      <c r="D17" s="79">
        <v>6</v>
      </c>
      <c r="E17" s="80">
        <v>4</v>
      </c>
      <c r="F17" s="80">
        <v>0</v>
      </c>
      <c r="G17" s="110">
        <f t="shared" si="0"/>
        <v>10</v>
      </c>
      <c r="H17" s="115"/>
    </row>
    <row r="18" spans="1:8" ht="16.5" customHeight="1">
      <c r="A18" s="62" t="s">
        <v>81</v>
      </c>
      <c r="B18" s="27" t="s">
        <v>58</v>
      </c>
      <c r="C18" s="27" t="s">
        <v>59</v>
      </c>
      <c r="D18" s="102">
        <v>6</v>
      </c>
      <c r="E18" s="103">
        <v>4</v>
      </c>
      <c r="F18" s="103">
        <v>0</v>
      </c>
      <c r="G18" s="13">
        <f t="shared" si="0"/>
        <v>10</v>
      </c>
      <c r="H18" s="14"/>
    </row>
    <row r="19" spans="1:8" ht="16.5" customHeight="1">
      <c r="A19" s="62" t="s">
        <v>81</v>
      </c>
      <c r="B19" s="27" t="s">
        <v>60</v>
      </c>
      <c r="C19" s="27" t="s">
        <v>61</v>
      </c>
      <c r="D19" s="102">
        <v>6</v>
      </c>
      <c r="E19" s="103">
        <v>4</v>
      </c>
      <c r="F19" s="103">
        <v>0</v>
      </c>
      <c r="G19" s="13">
        <f t="shared" si="0"/>
        <v>10</v>
      </c>
      <c r="H19" s="14"/>
    </row>
    <row r="20" spans="1:8" ht="16.5" customHeight="1">
      <c r="A20" s="62" t="s">
        <v>81</v>
      </c>
      <c r="B20" s="52" t="s">
        <v>62</v>
      </c>
      <c r="C20" s="52" t="s">
        <v>63</v>
      </c>
      <c r="D20" s="104">
        <v>6</v>
      </c>
      <c r="E20" s="105">
        <v>4</v>
      </c>
      <c r="F20" s="105">
        <v>0</v>
      </c>
      <c r="G20" s="13">
        <f t="shared" si="0"/>
        <v>10</v>
      </c>
      <c r="H20" s="14"/>
    </row>
    <row r="21" spans="1:8" ht="16.5" customHeight="1">
      <c r="A21" s="62" t="s">
        <v>81</v>
      </c>
      <c r="B21" s="30" t="s">
        <v>64</v>
      </c>
      <c r="C21" s="27" t="s">
        <v>45</v>
      </c>
      <c r="D21" s="99">
        <v>6</v>
      </c>
      <c r="E21" s="100">
        <v>4</v>
      </c>
      <c r="F21" s="100">
        <v>0</v>
      </c>
      <c r="G21" s="13">
        <f t="shared" si="0"/>
        <v>10</v>
      </c>
      <c r="H21" s="14"/>
    </row>
    <row r="22" spans="1:8" ht="16.5" customHeight="1">
      <c r="A22" s="62" t="s">
        <v>81</v>
      </c>
      <c r="B22" s="30" t="s">
        <v>65</v>
      </c>
      <c r="C22" s="38" t="s">
        <v>66</v>
      </c>
      <c r="D22" s="99">
        <v>6</v>
      </c>
      <c r="E22" s="100">
        <v>4</v>
      </c>
      <c r="F22" s="101">
        <v>0</v>
      </c>
      <c r="G22" s="13">
        <f t="shared" si="0"/>
        <v>10</v>
      </c>
      <c r="H22" s="14"/>
    </row>
    <row r="23" spans="1:8" ht="16.5" customHeight="1">
      <c r="A23" s="62" t="s">
        <v>82</v>
      </c>
      <c r="B23" s="27" t="s">
        <v>67</v>
      </c>
      <c r="C23" s="27" t="s">
        <v>68</v>
      </c>
      <c r="D23" s="102">
        <v>6</v>
      </c>
      <c r="E23" s="103">
        <v>0</v>
      </c>
      <c r="F23" s="103">
        <v>3</v>
      </c>
      <c r="G23" s="13">
        <f t="shared" si="0"/>
        <v>9</v>
      </c>
      <c r="H23" s="14"/>
    </row>
    <row r="24" spans="1:8" ht="16.5" customHeight="1">
      <c r="A24" s="62" t="s">
        <v>82</v>
      </c>
      <c r="B24" s="27" t="s">
        <v>69</v>
      </c>
      <c r="C24" s="27" t="s">
        <v>45</v>
      </c>
      <c r="D24" s="102">
        <v>5</v>
      </c>
      <c r="E24" s="103">
        <v>4</v>
      </c>
      <c r="F24" s="103">
        <v>0</v>
      </c>
      <c r="G24" s="13">
        <f t="shared" si="0"/>
        <v>9</v>
      </c>
      <c r="H24" s="14"/>
    </row>
    <row r="25" spans="1:8" ht="16.5" customHeight="1">
      <c r="A25" s="62" t="s">
        <v>82</v>
      </c>
      <c r="B25" s="30" t="s">
        <v>70</v>
      </c>
      <c r="C25" s="29" t="s">
        <v>43</v>
      </c>
      <c r="D25" s="99">
        <v>6</v>
      </c>
      <c r="E25" s="100">
        <v>0</v>
      </c>
      <c r="F25" s="101">
        <v>3</v>
      </c>
      <c r="G25" s="13">
        <f t="shared" si="0"/>
        <v>9</v>
      </c>
      <c r="H25" s="14"/>
    </row>
    <row r="26" spans="1:8" ht="16.5" customHeight="1">
      <c r="A26" s="62" t="s">
        <v>82</v>
      </c>
      <c r="B26" s="27" t="s">
        <v>133</v>
      </c>
      <c r="C26" s="27" t="s">
        <v>63</v>
      </c>
      <c r="D26" s="102">
        <v>6</v>
      </c>
      <c r="E26" s="103">
        <v>0</v>
      </c>
      <c r="F26" s="103">
        <v>3</v>
      </c>
      <c r="G26" s="13">
        <f t="shared" si="0"/>
        <v>9</v>
      </c>
      <c r="H26" s="14"/>
    </row>
    <row r="27" spans="1:8" ht="16.5" customHeight="1" thickBot="1">
      <c r="A27" s="16">
        <f>IF(B27="","",IF(COUNTIF(G:G,G27)=1,CONCATENATE(TEXT(COUNTIF(G:G,"&gt;="&amp;G27),0),"."),CONCATENATE(TEXT(COUNTIF(G:G,"&gt;"&amp;G27)+1,0),". – ",TEXT(COUNTIF(G:G,"&gt;="&amp;G27),0),".")))</f>
      </c>
      <c r="B27" s="41"/>
      <c r="C27" s="32"/>
      <c r="D27" s="17"/>
      <c r="E27" s="17"/>
      <c r="F27" s="17"/>
      <c r="G27" s="18"/>
      <c r="H27" s="19"/>
    </row>
    <row r="28" spans="1:8" ht="16.5" customHeight="1">
      <c r="A28" s="111"/>
      <c r="B28" s="112"/>
      <c r="C28" s="113"/>
      <c r="D28" s="114"/>
      <c r="E28" s="114"/>
      <c r="F28" s="114"/>
      <c r="G28" s="55"/>
      <c r="H28" s="56"/>
    </row>
    <row r="29" spans="1:8" ht="16.5" customHeight="1">
      <c r="A29" s="155" t="s">
        <v>31</v>
      </c>
      <c r="B29" s="156"/>
      <c r="C29" s="28"/>
      <c r="D29" s="12"/>
      <c r="E29" s="12"/>
      <c r="F29" s="12"/>
      <c r="G29" s="13"/>
      <c r="H29" s="15"/>
    </row>
    <row r="30" spans="1:8" ht="16.5" customHeight="1">
      <c r="A30" s="11"/>
      <c r="B30" s="29" t="s">
        <v>71</v>
      </c>
      <c r="C30" s="29" t="s">
        <v>56</v>
      </c>
      <c r="D30" s="79">
        <v>1</v>
      </c>
      <c r="E30" s="80">
        <v>0</v>
      </c>
      <c r="F30" s="80">
        <v>0</v>
      </c>
      <c r="G30" s="110">
        <f t="shared" si="0"/>
        <v>1</v>
      </c>
      <c r="H30" s="115"/>
    </row>
    <row r="31" spans="1:8" ht="16.5" customHeight="1">
      <c r="A31" s="11"/>
      <c r="B31" s="29" t="s">
        <v>72</v>
      </c>
      <c r="C31" s="29" t="s">
        <v>56</v>
      </c>
      <c r="D31" s="79">
        <v>6</v>
      </c>
      <c r="E31" s="80">
        <v>0</v>
      </c>
      <c r="F31" s="80">
        <v>0</v>
      </c>
      <c r="G31" s="110">
        <f t="shared" si="0"/>
        <v>6</v>
      </c>
      <c r="H31" s="115"/>
    </row>
    <row r="32" spans="1:8" ht="16.5" customHeight="1">
      <c r="A32" s="11"/>
      <c r="B32" s="27" t="s">
        <v>73</v>
      </c>
      <c r="C32" s="27" t="s">
        <v>59</v>
      </c>
      <c r="D32" s="102">
        <v>6</v>
      </c>
      <c r="E32" s="103">
        <v>0</v>
      </c>
      <c r="F32" s="103">
        <v>0</v>
      </c>
      <c r="G32" s="13">
        <f t="shared" si="0"/>
        <v>6</v>
      </c>
      <c r="H32" s="15"/>
    </row>
    <row r="33" spans="1:8" ht="16.5" customHeight="1">
      <c r="A33" s="11"/>
      <c r="B33" s="27" t="s">
        <v>74</v>
      </c>
      <c r="C33" s="27" t="s">
        <v>61</v>
      </c>
      <c r="D33" s="102">
        <v>6</v>
      </c>
      <c r="E33" s="103">
        <v>0</v>
      </c>
      <c r="F33" s="103">
        <v>0</v>
      </c>
      <c r="G33" s="13">
        <f t="shared" si="0"/>
        <v>6</v>
      </c>
      <c r="H33" s="15"/>
    </row>
    <row r="34" spans="1:8" ht="16.5" customHeight="1">
      <c r="A34" s="11"/>
      <c r="B34" s="27" t="s">
        <v>83</v>
      </c>
      <c r="C34" s="27" t="s">
        <v>84</v>
      </c>
      <c r="D34" s="102">
        <v>0</v>
      </c>
      <c r="E34" s="103">
        <v>0</v>
      </c>
      <c r="F34" s="103">
        <v>0</v>
      </c>
      <c r="G34" s="13">
        <f t="shared" si="0"/>
        <v>0</v>
      </c>
      <c r="H34" s="40"/>
    </row>
    <row r="35" spans="1:8" ht="16.5" customHeight="1">
      <c r="A35" s="11"/>
      <c r="B35" s="27" t="s">
        <v>85</v>
      </c>
      <c r="C35" s="27" t="s">
        <v>84</v>
      </c>
      <c r="D35" s="102">
        <v>6</v>
      </c>
      <c r="E35" s="103">
        <v>0</v>
      </c>
      <c r="F35" s="103">
        <v>0</v>
      </c>
      <c r="G35" s="13">
        <f t="shared" si="0"/>
        <v>6</v>
      </c>
      <c r="H35" s="40"/>
    </row>
    <row r="36" spans="1:8" ht="16.5" customHeight="1">
      <c r="A36" s="11"/>
      <c r="B36" s="27" t="s">
        <v>86</v>
      </c>
      <c r="C36" s="27" t="s">
        <v>87</v>
      </c>
      <c r="D36" s="102">
        <v>0</v>
      </c>
      <c r="E36" s="103">
        <v>0</v>
      </c>
      <c r="F36" s="103">
        <v>0</v>
      </c>
      <c r="G36" s="13">
        <f t="shared" si="0"/>
        <v>0</v>
      </c>
      <c r="H36" s="40"/>
    </row>
    <row r="37" spans="1:8" ht="16.5" customHeight="1">
      <c r="A37" s="11"/>
      <c r="B37" s="27" t="s">
        <v>88</v>
      </c>
      <c r="C37" s="27" t="s">
        <v>89</v>
      </c>
      <c r="D37" s="102">
        <v>6</v>
      </c>
      <c r="E37" s="103">
        <v>0</v>
      </c>
      <c r="F37" s="103">
        <v>0</v>
      </c>
      <c r="G37" s="13">
        <f t="shared" si="0"/>
        <v>6</v>
      </c>
      <c r="H37" s="40"/>
    </row>
    <row r="38" spans="1:8" ht="16.5" customHeight="1">
      <c r="A38" s="11"/>
      <c r="B38" s="27" t="s">
        <v>90</v>
      </c>
      <c r="C38" s="27" t="s">
        <v>89</v>
      </c>
      <c r="D38" s="102">
        <v>4</v>
      </c>
      <c r="E38" s="103">
        <v>4</v>
      </c>
      <c r="F38" s="103">
        <v>0</v>
      </c>
      <c r="G38" s="13">
        <f t="shared" si="0"/>
        <v>8</v>
      </c>
      <c r="H38" s="40"/>
    </row>
    <row r="39" spans="1:8" ht="16.5" customHeight="1">
      <c r="A39" s="11"/>
      <c r="B39" s="27" t="s">
        <v>91</v>
      </c>
      <c r="C39" s="27" t="s">
        <v>63</v>
      </c>
      <c r="D39" s="102">
        <v>0</v>
      </c>
      <c r="E39" s="103">
        <v>4</v>
      </c>
      <c r="F39" s="103">
        <v>0</v>
      </c>
      <c r="G39" s="13">
        <f t="shared" si="0"/>
        <v>4</v>
      </c>
      <c r="H39" s="40"/>
    </row>
    <row r="40" spans="1:8" ht="16.5" customHeight="1">
      <c r="A40" s="11"/>
      <c r="B40" s="29" t="s">
        <v>92</v>
      </c>
      <c r="C40" s="29" t="s">
        <v>93</v>
      </c>
      <c r="D40" s="79">
        <v>6</v>
      </c>
      <c r="E40" s="80">
        <v>0</v>
      </c>
      <c r="F40" s="106">
        <v>0</v>
      </c>
      <c r="G40" s="13">
        <f t="shared" si="0"/>
        <v>6</v>
      </c>
      <c r="H40" s="40"/>
    </row>
    <row r="41" spans="1:8" ht="16.5" customHeight="1">
      <c r="A41" s="11"/>
      <c r="B41" s="107" t="s">
        <v>94</v>
      </c>
      <c r="C41" s="29" t="s">
        <v>93</v>
      </c>
      <c r="D41" s="108">
        <v>6</v>
      </c>
      <c r="E41" s="109">
        <v>0</v>
      </c>
      <c r="F41" s="10">
        <v>0</v>
      </c>
      <c r="G41" s="13">
        <f t="shared" si="0"/>
        <v>6</v>
      </c>
      <c r="H41" s="40"/>
    </row>
    <row r="42" spans="1:8" ht="16.5" customHeight="1">
      <c r="A42" s="11"/>
      <c r="B42" s="30" t="s">
        <v>95</v>
      </c>
      <c r="C42" s="27" t="s">
        <v>96</v>
      </c>
      <c r="D42" s="99">
        <v>2</v>
      </c>
      <c r="E42" s="100">
        <v>0</v>
      </c>
      <c r="F42" s="101">
        <v>0</v>
      </c>
      <c r="G42" s="13">
        <f t="shared" si="0"/>
        <v>2</v>
      </c>
      <c r="H42" s="40"/>
    </row>
    <row r="43" spans="1:8" ht="16.5" customHeight="1">
      <c r="A43" s="11"/>
      <c r="B43" s="30" t="s">
        <v>97</v>
      </c>
      <c r="C43" s="27" t="s">
        <v>96</v>
      </c>
      <c r="D43" s="99">
        <v>5</v>
      </c>
      <c r="E43" s="100">
        <v>0</v>
      </c>
      <c r="F43" s="101">
        <v>0</v>
      </c>
      <c r="G43" s="13">
        <f t="shared" si="0"/>
        <v>5</v>
      </c>
      <c r="H43" s="40"/>
    </row>
    <row r="44" spans="1:8" ht="16.5" customHeight="1">
      <c r="A44" s="11"/>
      <c r="B44" s="30" t="s">
        <v>98</v>
      </c>
      <c r="C44" s="27" t="s">
        <v>96</v>
      </c>
      <c r="D44" s="99">
        <v>5</v>
      </c>
      <c r="E44" s="100">
        <v>0</v>
      </c>
      <c r="F44" s="101">
        <v>1</v>
      </c>
      <c r="G44" s="13">
        <f t="shared" si="0"/>
        <v>6</v>
      </c>
      <c r="H44" s="40"/>
    </row>
    <row r="45" spans="1:8" ht="16.5" customHeight="1">
      <c r="A45" s="11"/>
      <c r="B45" s="30" t="s">
        <v>99</v>
      </c>
      <c r="C45" s="27" t="s">
        <v>96</v>
      </c>
      <c r="D45" s="99">
        <v>6</v>
      </c>
      <c r="E45" s="100">
        <v>0</v>
      </c>
      <c r="F45" s="101">
        <v>0</v>
      </c>
      <c r="G45" s="13">
        <f t="shared" si="0"/>
        <v>6</v>
      </c>
      <c r="H45" s="40"/>
    </row>
    <row r="46" spans="1:8" ht="16.5" customHeight="1">
      <c r="A46" s="11"/>
      <c r="B46" s="30" t="s">
        <v>100</v>
      </c>
      <c r="C46" s="27" t="s">
        <v>41</v>
      </c>
      <c r="D46" s="99">
        <v>6</v>
      </c>
      <c r="E46" s="100">
        <v>0</v>
      </c>
      <c r="F46" s="101">
        <v>1</v>
      </c>
      <c r="G46" s="13">
        <f t="shared" si="0"/>
        <v>7</v>
      </c>
      <c r="H46" s="40"/>
    </row>
    <row r="47" spans="1:8" ht="16.5" customHeight="1">
      <c r="A47" s="11"/>
      <c r="B47" s="30" t="s">
        <v>101</v>
      </c>
      <c r="C47" s="27" t="s">
        <v>41</v>
      </c>
      <c r="D47" s="99">
        <v>0</v>
      </c>
      <c r="E47" s="100">
        <v>0</v>
      </c>
      <c r="F47" s="101">
        <v>0</v>
      </c>
      <c r="G47" s="13">
        <f t="shared" si="0"/>
        <v>0</v>
      </c>
      <c r="H47" s="40"/>
    </row>
    <row r="48" spans="1:8" ht="16.5" customHeight="1">
      <c r="A48" s="11"/>
      <c r="B48" s="30" t="s">
        <v>102</v>
      </c>
      <c r="C48" s="27" t="s">
        <v>103</v>
      </c>
      <c r="D48" s="99">
        <v>0</v>
      </c>
      <c r="E48" s="100">
        <v>4</v>
      </c>
      <c r="F48" s="101">
        <v>1</v>
      </c>
      <c r="G48" s="13">
        <f t="shared" si="0"/>
        <v>5</v>
      </c>
      <c r="H48" s="40"/>
    </row>
    <row r="49" spans="1:8" ht="16.5" customHeight="1">
      <c r="A49" s="11"/>
      <c r="B49" s="30" t="s">
        <v>104</v>
      </c>
      <c r="C49" s="27" t="s">
        <v>103</v>
      </c>
      <c r="D49" s="99">
        <v>1</v>
      </c>
      <c r="E49" s="100">
        <v>4</v>
      </c>
      <c r="F49" s="101">
        <v>0</v>
      </c>
      <c r="G49" s="13">
        <f t="shared" si="0"/>
        <v>5</v>
      </c>
      <c r="H49" s="40"/>
    </row>
    <row r="50" spans="1:8" ht="16.5" customHeight="1">
      <c r="A50" s="11"/>
      <c r="B50" s="30" t="s">
        <v>105</v>
      </c>
      <c r="C50" s="38" t="s">
        <v>66</v>
      </c>
      <c r="D50" s="99">
        <v>6</v>
      </c>
      <c r="E50" s="100">
        <v>0</v>
      </c>
      <c r="F50" s="101">
        <v>0</v>
      </c>
      <c r="G50" s="13">
        <f t="shared" si="0"/>
        <v>6</v>
      </c>
      <c r="H50" s="40"/>
    </row>
    <row r="51" spans="1:8" ht="16.5" customHeight="1">
      <c r="A51" s="11"/>
      <c r="B51" s="27" t="s">
        <v>106</v>
      </c>
      <c r="C51" s="28" t="s">
        <v>66</v>
      </c>
      <c r="D51" s="102">
        <v>2</v>
      </c>
      <c r="E51" s="103">
        <v>4</v>
      </c>
      <c r="F51" s="117">
        <v>2</v>
      </c>
      <c r="G51" s="13">
        <f t="shared" si="0"/>
        <v>8</v>
      </c>
      <c r="H51" s="40"/>
    </row>
    <row r="52" spans="1:8" ht="16.5" customHeight="1" thickBot="1">
      <c r="A52" s="16"/>
      <c r="B52" s="116"/>
      <c r="C52" s="116"/>
      <c r="D52" s="57"/>
      <c r="E52" s="57"/>
      <c r="F52" s="57"/>
      <c r="G52" s="18"/>
      <c r="H52" s="19"/>
    </row>
    <row r="53" spans="1:8" ht="18" customHeight="1">
      <c r="A53" s="10"/>
      <c r="D53" s="2"/>
      <c r="E53" s="2"/>
      <c r="F53" s="2"/>
      <c r="G53" s="2"/>
      <c r="H53" s="2"/>
    </row>
    <row r="54" spans="1:9" ht="18" customHeight="1">
      <c r="A54" s="47" t="s">
        <v>28</v>
      </c>
      <c r="B54" s="5"/>
      <c r="C54" s="5"/>
      <c r="D54" s="5"/>
      <c r="E54" s="5"/>
      <c r="F54" s="5"/>
      <c r="G54" s="5"/>
      <c r="I54" s="47"/>
    </row>
    <row r="55" spans="1:9" ht="18" customHeight="1">
      <c r="A55" s="84" t="s">
        <v>34</v>
      </c>
      <c r="B55" s="5"/>
      <c r="C55" s="5"/>
      <c r="D55" s="5"/>
      <c r="E55" s="5"/>
      <c r="F55" s="5"/>
      <c r="G55" s="5"/>
      <c r="I55" s="47"/>
    </row>
    <row r="56" spans="1:7" ht="18" customHeight="1">
      <c r="A56" s="50"/>
      <c r="B56" s="49"/>
      <c r="C56" s="51" t="s">
        <v>30</v>
      </c>
      <c r="D56" s="49"/>
      <c r="E56" s="49"/>
      <c r="F56" s="49"/>
      <c r="G56" s="49"/>
    </row>
    <row r="57" spans="1:8" ht="12.75">
      <c r="A57" s="10"/>
      <c r="D57" s="141" t="str">
        <f>CONCATENATE('definície premenných'!D6," OK MO: ",'definície premenných'!B6)</f>
        <v>Predsedníčka OK MO: Mgr. Pogádlová Ľ.</v>
      </c>
      <c r="E57" s="141"/>
      <c r="F57" s="141"/>
      <c r="G57" s="141"/>
      <c r="H57" s="141"/>
    </row>
    <row r="58" spans="4:8" ht="12.75">
      <c r="D58" s="2"/>
      <c r="E58" s="2"/>
      <c r="F58" s="2"/>
      <c r="G58" s="2"/>
      <c r="H58" s="2"/>
    </row>
  </sheetData>
  <sheetProtection/>
  <mergeCells count="10">
    <mergeCell ref="D57:H57"/>
    <mergeCell ref="A1:H1"/>
    <mergeCell ref="A2:H2"/>
    <mergeCell ref="A5:A6"/>
    <mergeCell ref="B5:B6"/>
    <mergeCell ref="C5:C6"/>
    <mergeCell ref="H5:H6"/>
    <mergeCell ref="G5:G6"/>
    <mergeCell ref="D5:F5"/>
    <mergeCell ref="A29:B29"/>
  </mergeCells>
  <printOptions horizontalCentered="1"/>
  <pageMargins left="0.54" right="0.39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4">
      <selection activeCell="A7" sqref="A7:G32"/>
    </sheetView>
  </sheetViews>
  <sheetFormatPr defaultColWidth="9.140625" defaultRowHeight="12.75"/>
  <cols>
    <col min="1" max="1" width="7.57421875" style="1" customWidth="1"/>
    <col min="2" max="2" width="21.140625" style="0" customWidth="1"/>
    <col min="3" max="3" width="27.28125" style="0" customWidth="1"/>
    <col min="4" max="6" width="3.7109375" style="0" customWidth="1"/>
    <col min="7" max="7" width="4.140625" style="0" customWidth="1"/>
    <col min="8" max="8" width="19.28125" style="0" customWidth="1"/>
  </cols>
  <sheetData>
    <row r="1" spans="1:8" ht="19.5" customHeight="1">
      <c r="A1" s="142" t="s">
        <v>6</v>
      </c>
      <c r="B1" s="142"/>
      <c r="C1" s="142"/>
      <c r="D1" s="142"/>
      <c r="E1" s="142"/>
      <c r="F1" s="142"/>
      <c r="G1" s="142"/>
      <c r="H1" s="142"/>
    </row>
    <row r="2" spans="1:8" ht="19.5" customHeight="1">
      <c r="A2" s="143" t="str">
        <f>CONCATENATE(TEXT('definície premenných'!B3,0),". ročník, školský rok ",'definície premenných'!B4,", kategória Z6")</f>
        <v>65. ročník, školský rok 2015/2016, kategória Z6</v>
      </c>
      <c r="B2" s="143"/>
      <c r="C2" s="143"/>
      <c r="D2" s="143"/>
      <c r="E2" s="143"/>
      <c r="F2" s="143"/>
      <c r="G2" s="143"/>
      <c r="H2" s="143"/>
    </row>
    <row r="3" spans="1:8" ht="19.5" customHeight="1">
      <c r="A3" s="7"/>
      <c r="B3" s="22" t="s">
        <v>9</v>
      </c>
      <c r="C3" s="8" t="str">
        <f>'definície premenných'!B5</f>
        <v>Prievidza</v>
      </c>
      <c r="D3" s="7"/>
      <c r="E3" s="7"/>
      <c r="F3" s="7"/>
      <c r="G3" s="7"/>
      <c r="H3" s="7"/>
    </row>
    <row r="4" spans="1:8" ht="19.5" customHeight="1" thickBot="1">
      <c r="A4" s="9"/>
      <c r="B4" s="20" t="s">
        <v>18</v>
      </c>
      <c r="C4" s="21" t="str">
        <f>'definície premenných'!B10</f>
        <v>5. apríl 2016</v>
      </c>
      <c r="D4" s="9"/>
      <c r="E4" s="9"/>
      <c r="F4" s="9"/>
      <c r="G4" s="9"/>
      <c r="H4" s="9"/>
    </row>
    <row r="5" spans="1:8" ht="12.75">
      <c r="A5" s="144" t="s">
        <v>0</v>
      </c>
      <c r="B5" s="146" t="s">
        <v>5</v>
      </c>
      <c r="C5" s="146" t="s">
        <v>10</v>
      </c>
      <c r="D5" s="152" t="s">
        <v>11</v>
      </c>
      <c r="E5" s="153"/>
      <c r="F5" s="154"/>
      <c r="G5" s="150" t="s">
        <v>4</v>
      </c>
      <c r="H5" s="148" t="s">
        <v>21</v>
      </c>
    </row>
    <row r="6" spans="1:8" ht="40.5" thickBot="1">
      <c r="A6" s="158"/>
      <c r="B6" s="159"/>
      <c r="C6" s="159"/>
      <c r="D6" s="54" t="s">
        <v>1</v>
      </c>
      <c r="E6" s="54" t="s">
        <v>2</v>
      </c>
      <c r="F6" s="54" t="s">
        <v>3</v>
      </c>
      <c r="G6" s="160"/>
      <c r="H6" s="161"/>
    </row>
    <row r="7" spans="1:13" ht="16.5" customHeight="1">
      <c r="A7" s="86"/>
      <c r="B7" s="37"/>
      <c r="C7" s="72"/>
      <c r="D7" s="55"/>
      <c r="E7" s="55"/>
      <c r="F7" s="55"/>
      <c r="G7" s="55"/>
      <c r="H7" s="56"/>
      <c r="M7" s="2"/>
    </row>
    <row r="8" spans="1:13" ht="16.5" customHeight="1">
      <c r="A8" s="87"/>
      <c r="B8" s="37"/>
      <c r="C8" s="72"/>
      <c r="D8" s="43"/>
      <c r="E8" s="43"/>
      <c r="F8" s="43"/>
      <c r="G8" s="13"/>
      <c r="H8" s="15"/>
      <c r="M8" s="2"/>
    </row>
    <row r="9" spans="1:13" ht="16.5" customHeight="1">
      <c r="A9" s="87"/>
      <c r="B9" s="37"/>
      <c r="C9" s="72"/>
      <c r="D9" s="43"/>
      <c r="E9" s="43"/>
      <c r="F9" s="43"/>
      <c r="G9" s="13"/>
      <c r="H9" s="15"/>
      <c r="M9" s="2"/>
    </row>
    <row r="10" spans="1:13" ht="16.5" customHeight="1">
      <c r="A10" s="87"/>
      <c r="B10" s="37"/>
      <c r="C10" s="72"/>
      <c r="D10" s="43"/>
      <c r="E10" s="43"/>
      <c r="F10" s="43"/>
      <c r="G10" s="13"/>
      <c r="H10" s="15"/>
      <c r="M10" s="2"/>
    </row>
    <row r="11" spans="1:13" ht="16.5" customHeight="1">
      <c r="A11" s="87"/>
      <c r="B11" s="37"/>
      <c r="C11" s="72"/>
      <c r="D11" s="43"/>
      <c r="E11" s="43"/>
      <c r="F11" s="43"/>
      <c r="G11" s="13"/>
      <c r="H11" s="15"/>
      <c r="M11" s="2"/>
    </row>
    <row r="12" spans="1:13" ht="16.5" customHeight="1">
      <c r="A12" s="87"/>
      <c r="B12" s="37"/>
      <c r="C12" s="72"/>
      <c r="D12" s="43"/>
      <c r="E12" s="43"/>
      <c r="F12" s="43"/>
      <c r="G12" s="13"/>
      <c r="H12" s="15"/>
      <c r="M12" s="2"/>
    </row>
    <row r="13" spans="1:13" ht="16.5" customHeight="1">
      <c r="A13" s="87"/>
      <c r="B13" s="68"/>
      <c r="C13" s="88"/>
      <c r="D13" s="43"/>
      <c r="E13" s="43"/>
      <c r="F13" s="43"/>
      <c r="G13" s="13"/>
      <c r="H13" s="15"/>
      <c r="M13" s="2"/>
    </row>
    <row r="14" spans="1:13" ht="16.5" customHeight="1">
      <c r="A14" s="85"/>
      <c r="B14" s="27"/>
      <c r="C14" s="63"/>
      <c r="D14" s="43"/>
      <c r="E14" s="43"/>
      <c r="F14" s="43"/>
      <c r="G14" s="13"/>
      <c r="H14" s="15"/>
      <c r="M14" s="2"/>
    </row>
    <row r="15" spans="1:13" ht="16.5" customHeight="1">
      <c r="A15" s="85"/>
      <c r="B15" s="27"/>
      <c r="C15" s="63"/>
      <c r="D15" s="43"/>
      <c r="E15" s="43"/>
      <c r="F15" s="43"/>
      <c r="G15" s="13"/>
      <c r="H15" s="15"/>
      <c r="M15" s="2"/>
    </row>
    <row r="16" spans="1:13" ht="16.5" customHeight="1">
      <c r="A16" s="85"/>
      <c r="B16" s="27"/>
      <c r="C16" s="63"/>
      <c r="D16" s="43"/>
      <c r="E16" s="43"/>
      <c r="F16" s="43"/>
      <c r="G16" s="13"/>
      <c r="H16" s="15"/>
      <c r="M16" s="2"/>
    </row>
    <row r="17" spans="1:13" ht="16.5" customHeight="1">
      <c r="A17" s="85"/>
      <c r="B17" s="28"/>
      <c r="C17" s="63"/>
      <c r="D17" s="43"/>
      <c r="E17" s="43"/>
      <c r="F17" s="43"/>
      <c r="G17" s="13"/>
      <c r="H17" s="15"/>
      <c r="M17" s="2"/>
    </row>
    <row r="18" spans="1:13" ht="16.5" customHeight="1">
      <c r="A18" s="85"/>
      <c r="B18" s="27"/>
      <c r="C18" s="63"/>
      <c r="D18" s="43"/>
      <c r="E18" s="43"/>
      <c r="F18" s="43"/>
      <c r="G18" s="13"/>
      <c r="H18" s="15"/>
      <c r="M18" s="2"/>
    </row>
    <row r="19" spans="1:13" ht="16.5" customHeight="1">
      <c r="A19" s="85"/>
      <c r="B19" s="33"/>
      <c r="C19" s="71"/>
      <c r="D19" s="43"/>
      <c r="E19" s="43"/>
      <c r="F19" s="43"/>
      <c r="G19" s="13"/>
      <c r="H19" s="15"/>
      <c r="M19" s="2"/>
    </row>
    <row r="20" spans="1:13" ht="16.5" customHeight="1">
      <c r="A20" s="85"/>
      <c r="B20" s="27"/>
      <c r="C20" s="71"/>
      <c r="D20" s="43"/>
      <c r="E20" s="43"/>
      <c r="F20" s="43"/>
      <c r="G20" s="13"/>
      <c r="H20" s="15"/>
      <c r="M20" s="2"/>
    </row>
    <row r="21" spans="1:13" ht="16.5" customHeight="1">
      <c r="A21" s="44"/>
      <c r="B21" s="34"/>
      <c r="C21" s="64"/>
      <c r="D21" s="12"/>
      <c r="E21" s="12"/>
      <c r="F21" s="12"/>
      <c r="G21" s="13"/>
      <c r="H21" s="15"/>
      <c r="M21" s="2"/>
    </row>
    <row r="22" spans="1:13" ht="16.5" customHeight="1">
      <c r="A22" s="98"/>
      <c r="B22" s="33"/>
      <c r="C22" s="27"/>
      <c r="D22" s="12"/>
      <c r="E22" s="12"/>
      <c r="F22" s="12"/>
      <c r="G22" s="13"/>
      <c r="H22" s="15"/>
      <c r="M22" s="2"/>
    </row>
    <row r="23" spans="1:13" ht="16.5" customHeight="1">
      <c r="A23" s="53"/>
      <c r="B23" s="27"/>
      <c r="C23" s="27"/>
      <c r="D23" s="89"/>
      <c r="E23" s="89"/>
      <c r="F23" s="89"/>
      <c r="G23" s="89"/>
      <c r="H23" s="15"/>
      <c r="M23" s="2"/>
    </row>
    <row r="24" spans="1:13" ht="16.5" customHeight="1">
      <c r="A24" s="44"/>
      <c r="B24" s="27"/>
      <c r="C24" s="63"/>
      <c r="D24" s="89"/>
      <c r="E24" s="89"/>
      <c r="F24" s="89"/>
      <c r="G24" s="89"/>
      <c r="H24" s="15"/>
      <c r="M24" s="2"/>
    </row>
    <row r="25" spans="1:13" ht="16.5" customHeight="1">
      <c r="A25" s="44"/>
      <c r="B25" s="27"/>
      <c r="C25" s="63"/>
      <c r="D25" s="89"/>
      <c r="E25" s="89"/>
      <c r="F25" s="89"/>
      <c r="G25" s="89"/>
      <c r="H25" s="15"/>
      <c r="M25" s="2"/>
    </row>
    <row r="26" spans="1:13" ht="16.5" customHeight="1">
      <c r="A26" s="44"/>
      <c r="B26" s="27"/>
      <c r="C26" s="63"/>
      <c r="D26" s="89"/>
      <c r="E26" s="89"/>
      <c r="F26" s="89"/>
      <c r="G26" s="89"/>
      <c r="H26" s="15"/>
      <c r="M26" s="2"/>
    </row>
    <row r="27" spans="1:8" ht="16.5" customHeight="1">
      <c r="A27" s="44"/>
      <c r="B27" s="27"/>
      <c r="C27" s="63"/>
      <c r="D27" s="89"/>
      <c r="E27" s="89"/>
      <c r="F27" s="89"/>
      <c r="G27" s="89"/>
      <c r="H27" s="15"/>
    </row>
    <row r="28" spans="1:8" ht="16.5" customHeight="1">
      <c r="A28" s="44"/>
      <c r="B28" s="27"/>
      <c r="C28" s="63"/>
      <c r="D28" s="89"/>
      <c r="E28" s="89"/>
      <c r="F28" s="89"/>
      <c r="G28" s="89"/>
      <c r="H28" s="15"/>
    </row>
    <row r="29" spans="1:8" ht="16.5" customHeight="1">
      <c r="A29" s="44"/>
      <c r="B29" s="27"/>
      <c r="C29" s="63"/>
      <c r="D29" s="89"/>
      <c r="E29" s="89"/>
      <c r="F29" s="89"/>
      <c r="G29" s="89"/>
      <c r="H29" s="15"/>
    </row>
    <row r="30" spans="1:8" ht="16.5" customHeight="1">
      <c r="A30" s="44"/>
      <c r="B30" s="27"/>
      <c r="C30" s="63"/>
      <c r="D30" s="89"/>
      <c r="E30" s="89"/>
      <c r="F30" s="89"/>
      <c r="G30" s="89"/>
      <c r="H30" s="15"/>
    </row>
    <row r="31" spans="1:8" ht="16.5" customHeight="1">
      <c r="A31" s="44"/>
      <c r="B31" s="27"/>
      <c r="C31" s="71"/>
      <c r="D31" s="89"/>
      <c r="E31" s="89"/>
      <c r="F31" s="89"/>
      <c r="G31" s="89"/>
      <c r="H31" s="15"/>
    </row>
    <row r="32" spans="1:8" ht="16.5" customHeight="1">
      <c r="A32" s="44"/>
      <c r="B32" s="27"/>
      <c r="C32" s="63"/>
      <c r="D32" s="89"/>
      <c r="E32" s="89"/>
      <c r="F32" s="89"/>
      <c r="G32" s="89"/>
      <c r="H32" s="15"/>
    </row>
    <row r="33" spans="1:8" ht="16.5" customHeight="1">
      <c r="A33" s="44"/>
      <c r="B33" s="27"/>
      <c r="C33" s="63"/>
      <c r="D33" s="12"/>
      <c r="E33" s="12"/>
      <c r="F33" s="12"/>
      <c r="G33" s="13"/>
      <c r="H33" s="15"/>
    </row>
    <row r="34" spans="1:8" ht="16.5" customHeight="1" thickBot="1">
      <c r="A34" s="16"/>
      <c r="B34" s="58"/>
      <c r="C34" s="59"/>
      <c r="D34" s="57"/>
      <c r="E34" s="57"/>
      <c r="F34" s="57"/>
      <c r="G34" s="18"/>
      <c r="H34" s="19"/>
    </row>
    <row r="35" spans="1:8" ht="16.5" customHeight="1">
      <c r="A35" s="10"/>
      <c r="D35" s="2"/>
      <c r="E35" s="2"/>
      <c r="F35" s="2"/>
      <c r="G35" s="2"/>
      <c r="H35" s="2"/>
    </row>
    <row r="36" spans="1:7" ht="16.5" customHeight="1">
      <c r="A36" s="47" t="s">
        <v>28</v>
      </c>
      <c r="B36" s="5"/>
      <c r="C36" s="5"/>
      <c r="D36" s="5"/>
      <c r="E36" s="5"/>
      <c r="F36" s="5"/>
      <c r="G36" s="5"/>
    </row>
    <row r="37" spans="1:7" ht="16.5" customHeight="1">
      <c r="A37" s="84" t="s">
        <v>34</v>
      </c>
      <c r="B37" s="5"/>
      <c r="C37" s="5"/>
      <c r="D37" s="5"/>
      <c r="E37" s="5"/>
      <c r="F37" s="5"/>
      <c r="G37" s="5"/>
    </row>
    <row r="38" spans="1:7" ht="16.5" customHeight="1">
      <c r="A38" s="50"/>
      <c r="B38" s="49"/>
      <c r="C38" s="51" t="s">
        <v>30</v>
      </c>
      <c r="D38" s="49"/>
      <c r="E38" s="49"/>
      <c r="F38" s="49"/>
      <c r="G38" s="49"/>
    </row>
    <row r="39" spans="1:7" ht="18" customHeight="1">
      <c r="A39" s="50"/>
      <c r="B39" s="49"/>
      <c r="C39" s="51"/>
      <c r="D39" s="49"/>
      <c r="E39" s="49"/>
      <c r="F39" s="49"/>
      <c r="G39" s="49"/>
    </row>
    <row r="40" spans="1:8" ht="12.75">
      <c r="A40" s="10"/>
      <c r="C40" s="157" t="str">
        <f>CONCATENATE('definície premenných'!D6," OK MO: ",'definície premenných'!B6)</f>
        <v>Predsedníčka OK MO: Mgr. Pogádlová Ľ.</v>
      </c>
      <c r="D40" s="157"/>
      <c r="E40" s="157"/>
      <c r="F40" s="157"/>
      <c r="G40" s="157"/>
      <c r="H40" s="157"/>
    </row>
  </sheetData>
  <sheetProtection/>
  <mergeCells count="9">
    <mergeCell ref="C40:H40"/>
    <mergeCell ref="A1:H1"/>
    <mergeCell ref="A2:H2"/>
    <mergeCell ref="A5:A6"/>
    <mergeCell ref="B5:B6"/>
    <mergeCell ref="C5:C6"/>
    <mergeCell ref="D5:F5"/>
    <mergeCell ref="G5:G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7.57421875" style="1" customWidth="1"/>
    <col min="2" max="2" width="21.140625" style="0" customWidth="1"/>
    <col min="3" max="3" width="25.7109375" style="0" customWidth="1"/>
    <col min="4" max="6" width="3.7109375" style="0" customWidth="1"/>
    <col min="7" max="7" width="4.140625" style="0" customWidth="1"/>
    <col min="8" max="8" width="19.140625" style="0" customWidth="1"/>
  </cols>
  <sheetData>
    <row r="1" spans="1:8" ht="19.5" customHeight="1">
      <c r="A1" s="142" t="s">
        <v>6</v>
      </c>
      <c r="B1" s="142"/>
      <c r="C1" s="142"/>
      <c r="D1" s="142"/>
      <c r="E1" s="142"/>
      <c r="F1" s="142"/>
      <c r="G1" s="142"/>
      <c r="H1" s="142"/>
    </row>
    <row r="2" spans="1:8" ht="19.5" customHeight="1">
      <c r="A2" s="143" t="str">
        <f>CONCATENATE(TEXT('definície premenných'!B3,0),". ročník, školský rok ",'definície premenných'!B4,", kategória Z7")</f>
        <v>65. ročník, školský rok 2015/2016, kategória Z7</v>
      </c>
      <c r="B2" s="143"/>
      <c r="C2" s="143"/>
      <c r="D2" s="143"/>
      <c r="E2" s="143"/>
      <c r="F2" s="143"/>
      <c r="G2" s="143"/>
      <c r="H2" s="143"/>
    </row>
    <row r="3" spans="1:8" ht="19.5" customHeight="1">
      <c r="A3" s="7"/>
      <c r="B3" s="22" t="s">
        <v>9</v>
      </c>
      <c r="C3" s="8" t="str">
        <f>'definície premenných'!B5</f>
        <v>Prievidza</v>
      </c>
      <c r="D3" s="7"/>
      <c r="E3" s="7"/>
      <c r="F3" s="7"/>
      <c r="G3" s="7"/>
      <c r="H3" s="7"/>
    </row>
    <row r="4" spans="1:8" ht="19.5" customHeight="1" thickBot="1">
      <c r="A4" s="9"/>
      <c r="B4" s="20" t="s">
        <v>18</v>
      </c>
      <c r="C4" s="21" t="str">
        <f>'definície premenných'!B11</f>
        <v>5. apríl 2016</v>
      </c>
      <c r="D4" s="9"/>
      <c r="E4" s="9"/>
      <c r="F4" s="9"/>
      <c r="G4" s="9"/>
      <c r="H4" s="9"/>
    </row>
    <row r="5" spans="1:8" ht="12.75">
      <c r="A5" s="144" t="s">
        <v>0</v>
      </c>
      <c r="B5" s="146" t="s">
        <v>5</v>
      </c>
      <c r="C5" s="146" t="s">
        <v>10</v>
      </c>
      <c r="D5" s="152" t="s">
        <v>11</v>
      </c>
      <c r="E5" s="153"/>
      <c r="F5" s="154"/>
      <c r="G5" s="150" t="s">
        <v>4</v>
      </c>
      <c r="H5" s="148" t="s">
        <v>21</v>
      </c>
    </row>
    <row r="6" spans="1:8" ht="40.5" thickBot="1">
      <c r="A6" s="162"/>
      <c r="B6" s="163"/>
      <c r="C6" s="163"/>
      <c r="D6" s="75" t="s">
        <v>1</v>
      </c>
      <c r="E6" s="75" t="s">
        <v>2</v>
      </c>
      <c r="F6" s="75" t="s">
        <v>3</v>
      </c>
      <c r="G6" s="164"/>
      <c r="H6" s="165"/>
    </row>
    <row r="7" spans="1:13" ht="16.5" customHeight="1">
      <c r="A7" s="95"/>
      <c r="B7" s="37"/>
      <c r="C7" s="72"/>
      <c r="D7" s="43"/>
      <c r="E7" s="43"/>
      <c r="F7" s="43"/>
      <c r="G7" s="43"/>
      <c r="H7" s="14"/>
      <c r="M7" s="2"/>
    </row>
    <row r="8" spans="1:8" ht="16.5" customHeight="1">
      <c r="A8" s="96"/>
      <c r="B8" s="37"/>
      <c r="C8" s="72"/>
      <c r="D8" s="13"/>
      <c r="E8" s="13"/>
      <c r="F8" s="13"/>
      <c r="G8" s="13"/>
      <c r="H8" s="14"/>
    </row>
    <row r="9" spans="1:8" ht="16.5" customHeight="1" thickBot="1">
      <c r="A9" s="74"/>
      <c r="B9" s="41"/>
      <c r="C9" s="41"/>
      <c r="D9" s="17"/>
      <c r="E9" s="17"/>
      <c r="F9" s="17"/>
      <c r="G9" s="18"/>
      <c r="H9" s="19"/>
    </row>
    <row r="10" spans="1:8" ht="16.5" customHeight="1">
      <c r="A10" s="11"/>
      <c r="B10" s="29"/>
      <c r="C10" s="29"/>
      <c r="D10" s="42"/>
      <c r="E10" s="42"/>
      <c r="F10" s="42"/>
      <c r="G10" s="78">
        <f>IF(B10="","",SUM(D10:F10))</f>
      </c>
      <c r="H10" s="14"/>
    </row>
    <row r="11" spans="1:8" ht="16.5" customHeight="1">
      <c r="A11" s="98" t="s">
        <v>31</v>
      </c>
      <c r="B11" s="52"/>
      <c r="C11" s="52"/>
      <c r="D11" s="39"/>
      <c r="E11" s="39"/>
      <c r="F11" s="39"/>
      <c r="G11" s="78">
        <f>IF(B11="","",SUM(D11:F11))</f>
      </c>
      <c r="H11" s="14"/>
    </row>
    <row r="12" spans="1:8" ht="16.5" customHeight="1">
      <c r="A12" s="67"/>
      <c r="B12" s="29"/>
      <c r="C12" s="97"/>
      <c r="D12" s="89"/>
      <c r="E12" s="89"/>
      <c r="F12" s="89"/>
      <c r="G12" s="89"/>
      <c r="H12" s="14"/>
    </row>
    <row r="13" spans="1:8" ht="16.5" customHeight="1">
      <c r="A13" s="67"/>
      <c r="B13" s="27"/>
      <c r="C13" s="63"/>
      <c r="D13" s="89"/>
      <c r="E13" s="89"/>
      <c r="F13" s="89"/>
      <c r="G13" s="89"/>
      <c r="H13" s="14"/>
    </row>
    <row r="14" spans="1:8" ht="16.5" customHeight="1">
      <c r="A14" s="67"/>
      <c r="B14" s="27"/>
      <c r="C14" s="63"/>
      <c r="D14" s="89"/>
      <c r="E14" s="89"/>
      <c r="F14" s="89"/>
      <c r="G14" s="89"/>
      <c r="H14" s="14"/>
    </row>
    <row r="15" spans="1:8" ht="16.5" customHeight="1">
      <c r="A15" s="67"/>
      <c r="B15" s="27"/>
      <c r="C15" s="63"/>
      <c r="D15" s="89"/>
      <c r="E15" s="89"/>
      <c r="F15" s="89"/>
      <c r="G15" s="89"/>
      <c r="H15" s="14"/>
    </row>
    <row r="16" spans="1:8" ht="16.5" customHeight="1">
      <c r="A16" s="67"/>
      <c r="B16" s="27"/>
      <c r="C16" s="63"/>
      <c r="D16" s="89"/>
      <c r="E16" s="89"/>
      <c r="F16" s="89"/>
      <c r="G16" s="89"/>
      <c r="H16" s="14"/>
    </row>
    <row r="17" spans="1:8" ht="16.5" customHeight="1">
      <c r="A17" s="67"/>
      <c r="B17" s="27"/>
      <c r="C17" s="63"/>
      <c r="D17" s="89"/>
      <c r="E17" s="89"/>
      <c r="F17" s="89"/>
      <c r="G17" s="89"/>
      <c r="H17" s="14"/>
    </row>
    <row r="18" spans="1:8" ht="16.5" customHeight="1">
      <c r="A18" s="67"/>
      <c r="B18" s="27"/>
      <c r="C18" s="63"/>
      <c r="D18" s="89"/>
      <c r="E18" s="89"/>
      <c r="F18" s="89"/>
      <c r="G18" s="89"/>
      <c r="H18" s="14"/>
    </row>
    <row r="19" spans="1:8" ht="16.5" customHeight="1">
      <c r="A19" s="67"/>
      <c r="B19" s="27"/>
      <c r="C19" s="63"/>
      <c r="D19" s="89"/>
      <c r="E19" s="89"/>
      <c r="F19" s="89"/>
      <c r="G19" s="89"/>
      <c r="H19" s="14"/>
    </row>
    <row r="20" spans="1:8" ht="16.5" customHeight="1">
      <c r="A20" s="67"/>
      <c r="B20" s="27"/>
      <c r="C20" s="63"/>
      <c r="D20" s="89"/>
      <c r="E20" s="89"/>
      <c r="F20" s="89"/>
      <c r="G20" s="89"/>
      <c r="H20" s="14"/>
    </row>
    <row r="21" spans="1:8" ht="16.5" customHeight="1">
      <c r="A21" s="67"/>
      <c r="B21" s="27"/>
      <c r="C21" s="73"/>
      <c r="D21" s="89"/>
      <c r="E21" s="89"/>
      <c r="F21" s="89"/>
      <c r="G21" s="89"/>
      <c r="H21" s="14"/>
    </row>
    <row r="22" spans="1:8" ht="16.5" customHeight="1">
      <c r="A22" s="67"/>
      <c r="B22" s="27"/>
      <c r="C22" s="73"/>
      <c r="D22" s="89"/>
      <c r="E22" s="89"/>
      <c r="F22" s="89"/>
      <c r="G22" s="89"/>
      <c r="H22" s="14"/>
    </row>
    <row r="23" spans="1:8" ht="16.5" customHeight="1">
      <c r="A23" s="67"/>
      <c r="B23" s="27"/>
      <c r="C23" s="73"/>
      <c r="D23" s="89"/>
      <c r="E23" s="89"/>
      <c r="F23" s="89"/>
      <c r="G23" s="89"/>
      <c r="H23" s="14"/>
    </row>
    <row r="24" spans="1:8" ht="16.5" customHeight="1">
      <c r="A24" s="67"/>
      <c r="B24" s="27"/>
      <c r="C24" s="73"/>
      <c r="D24" s="89"/>
      <c r="E24" s="89"/>
      <c r="F24" s="89"/>
      <c r="G24" s="89"/>
      <c r="H24" s="14"/>
    </row>
    <row r="25" spans="1:8" ht="16.5" customHeight="1">
      <c r="A25" s="67"/>
      <c r="B25" s="27"/>
      <c r="C25" s="73"/>
      <c r="D25" s="89"/>
      <c r="E25" s="89"/>
      <c r="F25" s="89"/>
      <c r="G25" s="89"/>
      <c r="H25" s="14"/>
    </row>
    <row r="26" spans="1:8" ht="16.5" customHeight="1">
      <c r="A26" s="67"/>
      <c r="B26" s="27"/>
      <c r="C26" s="63"/>
      <c r="D26" s="89"/>
      <c r="E26" s="89"/>
      <c r="F26" s="89"/>
      <c r="G26" s="89"/>
      <c r="H26" s="14"/>
    </row>
    <row r="27" spans="1:8" ht="16.5" customHeight="1">
      <c r="A27" s="67"/>
      <c r="B27" s="27"/>
      <c r="C27" s="63"/>
      <c r="D27" s="89"/>
      <c r="E27" s="89"/>
      <c r="F27" s="89"/>
      <c r="G27" s="89"/>
      <c r="H27" s="14"/>
    </row>
    <row r="28" spans="1:8" ht="16.5" customHeight="1">
      <c r="A28" s="67"/>
      <c r="B28" s="27"/>
      <c r="C28" s="63"/>
      <c r="D28" s="89"/>
      <c r="E28" s="89"/>
      <c r="F28" s="89"/>
      <c r="G28" s="89"/>
      <c r="H28" s="14"/>
    </row>
    <row r="29" spans="1:8" ht="16.5" customHeight="1">
      <c r="A29" s="67"/>
      <c r="B29" s="27"/>
      <c r="C29" s="63"/>
      <c r="D29" s="89"/>
      <c r="E29" s="89"/>
      <c r="F29" s="89"/>
      <c r="G29" s="89"/>
      <c r="H29" s="14"/>
    </row>
    <row r="30" spans="1:8" ht="16.5" customHeight="1">
      <c r="A30" s="11"/>
      <c r="B30" s="27"/>
      <c r="C30" s="71"/>
      <c r="D30" s="89"/>
      <c r="E30" s="89"/>
      <c r="F30" s="89"/>
      <c r="G30" s="89"/>
      <c r="H30" s="14"/>
    </row>
    <row r="31" spans="1:8" ht="16.5" customHeight="1">
      <c r="A31" s="11"/>
      <c r="B31" s="27"/>
      <c r="C31" s="71"/>
      <c r="D31" s="89"/>
      <c r="E31" s="89"/>
      <c r="F31" s="89"/>
      <c r="G31" s="89"/>
      <c r="H31" s="14"/>
    </row>
    <row r="32" spans="1:8" ht="16.5" customHeight="1">
      <c r="A32" s="11"/>
      <c r="B32" s="27"/>
      <c r="C32" s="71"/>
      <c r="D32" s="89"/>
      <c r="E32" s="89"/>
      <c r="F32" s="89"/>
      <c r="G32" s="89"/>
      <c r="H32" s="15"/>
    </row>
    <row r="33" spans="1:8" ht="16.5" customHeight="1">
      <c r="A33" s="11"/>
      <c r="B33" s="27"/>
      <c r="C33" s="28"/>
      <c r="D33" s="89"/>
      <c r="E33" s="89"/>
      <c r="F33" s="89"/>
      <c r="G33" s="89"/>
      <c r="H33" s="15"/>
    </row>
    <row r="34" spans="1:8" ht="16.5" customHeight="1" thickBot="1">
      <c r="A34" s="66"/>
      <c r="B34" s="59"/>
      <c r="C34" s="59"/>
      <c r="D34" s="17"/>
      <c r="E34" s="17"/>
      <c r="F34" s="17"/>
      <c r="G34" s="18"/>
      <c r="H34" s="19"/>
    </row>
    <row r="35" spans="1:8" ht="18" customHeight="1">
      <c r="A35" s="10"/>
      <c r="B35" s="61"/>
      <c r="C35" s="61"/>
      <c r="D35" s="2"/>
      <c r="E35" s="2"/>
      <c r="F35" s="2"/>
      <c r="G35" s="2"/>
      <c r="H35" s="2"/>
    </row>
    <row r="36" spans="1:7" ht="18" customHeight="1">
      <c r="A36" s="47" t="s">
        <v>28</v>
      </c>
      <c r="B36" s="5"/>
      <c r="C36" s="5"/>
      <c r="D36" s="5"/>
      <c r="E36" s="5"/>
      <c r="F36" s="5"/>
      <c r="G36" s="5"/>
    </row>
    <row r="37" spans="1:7" ht="18" customHeight="1">
      <c r="A37" s="84" t="s">
        <v>34</v>
      </c>
      <c r="B37" s="5"/>
      <c r="C37" s="5"/>
      <c r="D37" s="5"/>
      <c r="E37" s="5"/>
      <c r="F37" s="5"/>
      <c r="G37" s="5"/>
    </row>
    <row r="38" spans="1:7" ht="18" customHeight="1">
      <c r="A38" s="48"/>
      <c r="B38" s="49"/>
      <c r="C38" s="49"/>
      <c r="D38" s="49"/>
      <c r="E38" s="49"/>
      <c r="F38" s="49"/>
      <c r="G38" s="49"/>
    </row>
    <row r="39" spans="1:7" ht="18" customHeight="1">
      <c r="A39" s="50"/>
      <c r="B39" s="49"/>
      <c r="C39" s="51" t="s">
        <v>30</v>
      </c>
      <c r="D39" s="49"/>
      <c r="E39" s="49"/>
      <c r="F39" s="49"/>
      <c r="G39" s="49"/>
    </row>
    <row r="40" spans="1:8" ht="18" customHeight="1">
      <c r="A40" s="10"/>
      <c r="B40" s="61"/>
      <c r="C40" s="61"/>
      <c r="D40" s="2"/>
      <c r="E40" s="2"/>
      <c r="F40" s="2"/>
      <c r="G40" s="2"/>
      <c r="H40" s="2"/>
    </row>
    <row r="41" spans="1:8" ht="12.75">
      <c r="A41" s="10"/>
      <c r="B41" s="2"/>
      <c r="C41" s="157" t="str">
        <f>CONCATENATE('definície premenných'!D6," OK MO: ",'definície premenných'!B6)</f>
        <v>Predsedníčka OK MO: Mgr. Pogádlová Ľ.</v>
      </c>
      <c r="D41" s="157"/>
      <c r="E41" s="157"/>
      <c r="F41" s="157"/>
      <c r="G41" s="157"/>
      <c r="H41" s="157"/>
    </row>
    <row r="42" spans="3:8" ht="12.75">
      <c r="C42" s="2"/>
      <c r="D42" s="2"/>
      <c r="E42" s="2"/>
      <c r="F42" s="2"/>
      <c r="G42" s="2"/>
      <c r="H42" s="2"/>
    </row>
  </sheetData>
  <sheetProtection/>
  <mergeCells count="9">
    <mergeCell ref="C41:H41"/>
    <mergeCell ref="A1:H1"/>
    <mergeCell ref="A2:H2"/>
    <mergeCell ref="A5:A6"/>
    <mergeCell ref="B5:B6"/>
    <mergeCell ref="C5:C6"/>
    <mergeCell ref="D5:F5"/>
    <mergeCell ref="G5:G6"/>
    <mergeCell ref="H5:H6"/>
  </mergeCells>
  <printOptions/>
  <pageMargins left="0.787401575" right="0.787401575" top="0.984251969" bottom="0.984251969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4">
      <selection activeCell="A16" sqref="A16:G35"/>
    </sheetView>
  </sheetViews>
  <sheetFormatPr defaultColWidth="9.140625" defaultRowHeight="12.75"/>
  <cols>
    <col min="1" max="1" width="7.57421875" style="1" customWidth="1"/>
    <col min="2" max="2" width="21.140625" style="0" customWidth="1"/>
    <col min="3" max="3" width="26.7109375" style="0" customWidth="1"/>
    <col min="4" max="6" width="3.7109375" style="0" customWidth="1"/>
    <col min="7" max="7" width="4.140625" style="0" customWidth="1"/>
    <col min="8" max="8" width="17.28125" style="0" customWidth="1"/>
  </cols>
  <sheetData>
    <row r="1" spans="1:8" ht="19.5" customHeight="1">
      <c r="A1" s="142" t="s">
        <v>6</v>
      </c>
      <c r="B1" s="142"/>
      <c r="C1" s="142"/>
      <c r="D1" s="142"/>
      <c r="E1" s="142"/>
      <c r="F1" s="142"/>
      <c r="G1" s="142"/>
      <c r="H1" s="142"/>
    </row>
    <row r="2" spans="1:8" ht="19.5" customHeight="1">
      <c r="A2" s="143" t="str">
        <f>CONCATENATE(TEXT('definície premenných'!B3,0),". ročník, školský rok ",'definície premenných'!B4,", kategória Z8")</f>
        <v>65. ročník, školský rok 2015/2016, kategória Z8</v>
      </c>
      <c r="B2" s="143"/>
      <c r="C2" s="143"/>
      <c r="D2" s="143"/>
      <c r="E2" s="143"/>
      <c r="F2" s="143"/>
      <c r="G2" s="143"/>
      <c r="H2" s="143"/>
    </row>
    <row r="3" spans="1:8" ht="19.5" customHeight="1">
      <c r="A3" s="7"/>
      <c r="B3" s="22" t="s">
        <v>9</v>
      </c>
      <c r="C3" s="8" t="str">
        <f>'definície premenných'!B5</f>
        <v>Prievidza</v>
      </c>
      <c r="D3" s="7"/>
      <c r="E3" s="7"/>
      <c r="F3" s="7"/>
      <c r="G3" s="7"/>
      <c r="H3" s="7"/>
    </row>
    <row r="4" spans="1:8" ht="19.5" customHeight="1" thickBot="1">
      <c r="A4" s="9"/>
      <c r="B4" s="20" t="s">
        <v>18</v>
      </c>
      <c r="C4" s="21" t="str">
        <f>'definície premenných'!B12</f>
        <v>5. apríl 2016</v>
      </c>
      <c r="D4" s="9"/>
      <c r="E4" s="9"/>
      <c r="F4" s="9"/>
      <c r="G4" s="9"/>
      <c r="H4" s="9"/>
    </row>
    <row r="5" spans="1:8" ht="12.75">
      <c r="A5" s="144" t="s">
        <v>0</v>
      </c>
      <c r="B5" s="146" t="s">
        <v>5</v>
      </c>
      <c r="C5" s="146" t="s">
        <v>10</v>
      </c>
      <c r="D5" s="152" t="s">
        <v>11</v>
      </c>
      <c r="E5" s="153"/>
      <c r="F5" s="154"/>
      <c r="G5" s="150" t="s">
        <v>4</v>
      </c>
      <c r="H5" s="148" t="s">
        <v>21</v>
      </c>
    </row>
    <row r="6" spans="1:8" ht="40.5" thickBot="1">
      <c r="A6" s="145"/>
      <c r="B6" s="147"/>
      <c r="C6" s="147"/>
      <c r="D6" s="54" t="s">
        <v>1</v>
      </c>
      <c r="E6" s="54" t="s">
        <v>2</v>
      </c>
      <c r="F6" s="54" t="s">
        <v>3</v>
      </c>
      <c r="G6" s="160"/>
      <c r="H6" s="149"/>
    </row>
    <row r="7" spans="1:13" ht="16.5" customHeight="1" thickTop="1">
      <c r="A7" s="36"/>
      <c r="B7" s="93"/>
      <c r="C7" s="72"/>
      <c r="D7" s="13"/>
      <c r="E7" s="13"/>
      <c r="F7" s="13"/>
      <c r="G7" s="13"/>
      <c r="H7" s="14"/>
      <c r="M7" s="2"/>
    </row>
    <row r="8" spans="1:13" ht="16.5" customHeight="1">
      <c r="A8" s="36"/>
      <c r="B8" s="94"/>
      <c r="C8" s="88"/>
      <c r="D8" s="13"/>
      <c r="E8" s="13"/>
      <c r="F8" s="13"/>
      <c r="G8" s="13"/>
      <c r="H8" s="14"/>
      <c r="M8" s="2"/>
    </row>
    <row r="9" spans="1:13" ht="16.5" customHeight="1">
      <c r="A9" s="36"/>
      <c r="B9" s="94"/>
      <c r="C9" s="88"/>
      <c r="D9" s="13"/>
      <c r="E9" s="13"/>
      <c r="F9" s="13"/>
      <c r="G9" s="13"/>
      <c r="H9" s="14"/>
      <c r="M9" s="2"/>
    </row>
    <row r="10" spans="1:13" ht="16.5" customHeight="1">
      <c r="A10" s="36"/>
      <c r="B10" s="68"/>
      <c r="C10" s="88"/>
      <c r="D10" s="13"/>
      <c r="E10" s="13"/>
      <c r="F10" s="13"/>
      <c r="G10" s="13"/>
      <c r="H10" s="14"/>
      <c r="M10" s="2"/>
    </row>
    <row r="11" spans="1:13" ht="16.5" customHeight="1">
      <c r="A11" s="62"/>
      <c r="B11" s="90"/>
      <c r="C11" s="63"/>
      <c r="D11" s="13"/>
      <c r="E11" s="13"/>
      <c r="F11" s="13"/>
      <c r="G11" s="13"/>
      <c r="H11" s="14"/>
      <c r="M11" s="2"/>
    </row>
    <row r="12" spans="1:13" ht="16.5" customHeight="1">
      <c r="A12" s="62"/>
      <c r="B12" s="82"/>
      <c r="C12" s="71"/>
      <c r="D12" s="13"/>
      <c r="E12" s="13"/>
      <c r="F12" s="13"/>
      <c r="G12" s="13"/>
      <c r="H12" s="14"/>
      <c r="M12" s="2"/>
    </row>
    <row r="13" spans="1:13" ht="16.5" customHeight="1">
      <c r="A13" s="62"/>
      <c r="B13" s="82"/>
      <c r="C13" s="71"/>
      <c r="D13" s="13"/>
      <c r="E13" s="13"/>
      <c r="F13" s="13"/>
      <c r="G13" s="13"/>
      <c r="H13" s="14"/>
      <c r="M13" s="2"/>
    </row>
    <row r="14" spans="1:13" ht="16.5" customHeight="1">
      <c r="A14" s="11">
        <f>IF(B14="","",IF(COUNTIF(G:G,G14)=1,CONCATENATE(TEXT(COUNTIF(G:G,"&gt;="&amp;G14),0),"."),CONCATENATE(TEXT(COUNTIF(G:G,"&gt;"&amp;G14)+1,0),". – ",TEXT(COUNTIF(G:G,"&gt;="&amp;G14),0),".")))</f>
      </c>
      <c r="B14" s="34"/>
      <c r="C14" s="76"/>
      <c r="D14" s="42"/>
      <c r="E14" s="42"/>
      <c r="F14" s="42"/>
      <c r="G14" s="13"/>
      <c r="H14" s="14"/>
      <c r="M14" s="2"/>
    </row>
    <row r="15" spans="1:13" ht="16.5" customHeight="1" thickBot="1">
      <c r="A15" s="60" t="s">
        <v>31</v>
      </c>
      <c r="B15" s="33"/>
      <c r="C15" s="28"/>
      <c r="D15" s="77"/>
      <c r="E15" s="12"/>
      <c r="F15" s="12"/>
      <c r="G15" s="13"/>
      <c r="H15" s="14"/>
      <c r="M15" s="2"/>
    </row>
    <row r="16" spans="1:13" ht="16.5" customHeight="1">
      <c r="A16" s="60"/>
      <c r="B16" s="92"/>
      <c r="C16" s="71"/>
      <c r="D16" s="89"/>
      <c r="E16" s="89"/>
      <c r="F16" s="89"/>
      <c r="G16" s="89"/>
      <c r="H16" s="14"/>
      <c r="M16" s="2"/>
    </row>
    <row r="17" spans="1:13" ht="16.5" customHeight="1">
      <c r="A17" s="60"/>
      <c r="B17" s="90"/>
      <c r="C17" s="71"/>
      <c r="D17" s="89"/>
      <c r="E17" s="89"/>
      <c r="F17" s="89"/>
      <c r="G17" s="89"/>
      <c r="H17" s="14"/>
      <c r="M17" s="2"/>
    </row>
    <row r="18" spans="1:13" ht="16.5" customHeight="1">
      <c r="A18" s="60"/>
      <c r="B18" s="90"/>
      <c r="C18" s="63"/>
      <c r="D18" s="89"/>
      <c r="E18" s="89"/>
      <c r="F18" s="89"/>
      <c r="G18" s="89"/>
      <c r="H18" s="14"/>
      <c r="M18" s="2"/>
    </row>
    <row r="19" spans="1:13" ht="16.5" customHeight="1">
      <c r="A19" s="60"/>
      <c r="B19" s="90"/>
      <c r="C19" s="63"/>
      <c r="D19" s="89"/>
      <c r="E19" s="89"/>
      <c r="F19" s="89"/>
      <c r="G19" s="89"/>
      <c r="H19" s="14"/>
      <c r="M19" s="2"/>
    </row>
    <row r="20" spans="1:13" ht="16.5" customHeight="1">
      <c r="A20" s="60"/>
      <c r="B20" s="90"/>
      <c r="C20" s="63"/>
      <c r="D20" s="89"/>
      <c r="E20" s="89"/>
      <c r="F20" s="89"/>
      <c r="G20" s="89"/>
      <c r="H20" s="14"/>
      <c r="M20" s="2"/>
    </row>
    <row r="21" spans="1:13" ht="16.5" customHeight="1">
      <c r="A21" s="60"/>
      <c r="B21" s="90"/>
      <c r="C21" s="71"/>
      <c r="D21" s="89"/>
      <c r="E21" s="89"/>
      <c r="F21" s="89"/>
      <c r="G21" s="89"/>
      <c r="H21" s="14"/>
      <c r="M21" s="2"/>
    </row>
    <row r="22" spans="1:13" ht="16.5" customHeight="1">
      <c r="A22" s="60"/>
      <c r="B22" s="90"/>
      <c r="C22" s="71"/>
      <c r="D22" s="89"/>
      <c r="E22" s="89"/>
      <c r="F22" s="89"/>
      <c r="G22" s="89"/>
      <c r="H22" s="14"/>
      <c r="M22" s="2"/>
    </row>
    <row r="23" spans="1:13" ht="16.5" customHeight="1">
      <c r="A23" s="60"/>
      <c r="B23" s="90"/>
      <c r="C23" s="71"/>
      <c r="D23" s="89"/>
      <c r="E23" s="89"/>
      <c r="F23" s="89"/>
      <c r="G23" s="89"/>
      <c r="H23" s="14"/>
      <c r="M23" s="2"/>
    </row>
    <row r="24" spans="1:13" ht="16.5" customHeight="1">
      <c r="A24" s="60"/>
      <c r="B24" s="82"/>
      <c r="C24" s="91"/>
      <c r="D24" s="89"/>
      <c r="E24" s="89"/>
      <c r="F24" s="89"/>
      <c r="G24" s="89"/>
      <c r="H24" s="14"/>
      <c r="M24" s="2"/>
    </row>
    <row r="25" spans="1:13" ht="16.5" customHeight="1">
      <c r="A25" s="60"/>
      <c r="B25" s="82"/>
      <c r="C25" s="71"/>
      <c r="D25" s="89"/>
      <c r="E25" s="89"/>
      <c r="F25" s="89"/>
      <c r="G25" s="89"/>
      <c r="H25" s="14"/>
      <c r="M25" s="2"/>
    </row>
    <row r="26" spans="1:13" ht="16.5" customHeight="1">
      <c r="A26" s="60"/>
      <c r="B26" s="82"/>
      <c r="C26" s="71"/>
      <c r="D26" s="89"/>
      <c r="E26" s="89"/>
      <c r="F26" s="89"/>
      <c r="G26" s="89"/>
      <c r="H26" s="14"/>
      <c r="M26" s="2"/>
    </row>
    <row r="27" spans="1:13" ht="16.5" customHeight="1">
      <c r="A27" s="60"/>
      <c r="B27" s="82"/>
      <c r="C27" s="71"/>
      <c r="D27" s="89"/>
      <c r="E27" s="89"/>
      <c r="F27" s="89"/>
      <c r="G27" s="89"/>
      <c r="H27" s="14"/>
      <c r="M27" s="2"/>
    </row>
    <row r="28" spans="1:13" ht="16.5" customHeight="1">
      <c r="A28" s="11"/>
      <c r="B28" s="82"/>
      <c r="C28" s="71"/>
      <c r="D28" s="89"/>
      <c r="E28" s="89"/>
      <c r="F28" s="89"/>
      <c r="G28" s="89"/>
      <c r="H28" s="14"/>
      <c r="M28" s="2"/>
    </row>
    <row r="29" spans="1:13" ht="16.5" customHeight="1">
      <c r="A29" s="11"/>
      <c r="B29" s="82"/>
      <c r="C29" s="71"/>
      <c r="D29" s="89"/>
      <c r="E29" s="89"/>
      <c r="F29" s="89"/>
      <c r="G29" s="89"/>
      <c r="H29" s="14"/>
      <c r="M29" s="2"/>
    </row>
    <row r="30" spans="1:13" ht="16.5" customHeight="1">
      <c r="A30" s="11"/>
      <c r="B30" s="82"/>
      <c r="C30" s="71"/>
      <c r="D30" s="89"/>
      <c r="E30" s="89"/>
      <c r="F30" s="89"/>
      <c r="G30" s="89"/>
      <c r="H30" s="14"/>
      <c r="M30" s="2"/>
    </row>
    <row r="31" spans="1:13" ht="16.5" customHeight="1">
      <c r="A31" s="11"/>
      <c r="B31" s="82"/>
      <c r="C31" s="71"/>
      <c r="D31" s="89"/>
      <c r="E31" s="89"/>
      <c r="F31" s="89"/>
      <c r="G31" s="89"/>
      <c r="H31" s="14"/>
      <c r="M31" s="2"/>
    </row>
    <row r="32" spans="1:13" ht="16.5" customHeight="1">
      <c r="A32" s="11"/>
      <c r="B32" s="82"/>
      <c r="C32" s="71"/>
      <c r="D32" s="89"/>
      <c r="E32" s="89"/>
      <c r="F32" s="89"/>
      <c r="G32" s="89"/>
      <c r="H32" s="14"/>
      <c r="M32" s="2"/>
    </row>
    <row r="33" spans="1:13" ht="16.5" customHeight="1">
      <c r="A33" s="44"/>
      <c r="B33" s="82"/>
      <c r="C33" s="71"/>
      <c r="D33" s="89"/>
      <c r="E33" s="89"/>
      <c r="F33" s="89"/>
      <c r="G33" s="89"/>
      <c r="H33" s="14"/>
      <c r="M33" s="2"/>
    </row>
    <row r="34" spans="1:8" ht="16.5" customHeight="1">
      <c r="A34" s="11"/>
      <c r="B34" s="82"/>
      <c r="C34" s="71"/>
      <c r="D34" s="89"/>
      <c r="E34" s="89"/>
      <c r="F34" s="89"/>
      <c r="G34" s="89"/>
      <c r="H34" s="14"/>
    </row>
    <row r="35" spans="1:8" ht="16.5" customHeight="1">
      <c r="A35" s="11"/>
      <c r="B35" s="82"/>
      <c r="C35" s="71"/>
      <c r="D35" s="89"/>
      <c r="E35" s="89"/>
      <c r="F35" s="89"/>
      <c r="G35" s="89"/>
      <c r="H35" s="14"/>
    </row>
    <row r="36" spans="1:8" ht="16.5" customHeight="1" thickBot="1">
      <c r="A36" s="16"/>
      <c r="B36" s="35"/>
      <c r="C36" s="32"/>
      <c r="D36" s="17"/>
      <c r="E36" s="17"/>
      <c r="F36" s="17"/>
      <c r="G36" s="18"/>
      <c r="H36" s="19"/>
    </row>
    <row r="37" spans="1:8" ht="18" customHeight="1">
      <c r="A37" s="10"/>
      <c r="B37" s="2"/>
      <c r="C37" s="2"/>
      <c r="D37" s="2"/>
      <c r="E37" s="2"/>
      <c r="F37" s="2"/>
      <c r="G37" s="2"/>
      <c r="H37" s="2"/>
    </row>
    <row r="38" spans="1:7" ht="18" customHeight="1">
      <c r="A38" s="47" t="s">
        <v>28</v>
      </c>
      <c r="B38" s="5"/>
      <c r="C38" s="5"/>
      <c r="D38" s="5"/>
      <c r="E38" s="5"/>
      <c r="F38" s="5"/>
      <c r="G38" s="5"/>
    </row>
    <row r="39" spans="1:7" ht="18" customHeight="1">
      <c r="A39" s="84" t="s">
        <v>34</v>
      </c>
      <c r="B39" s="5"/>
      <c r="C39" s="5"/>
      <c r="D39" s="5"/>
      <c r="E39" s="5"/>
      <c r="F39" s="5"/>
      <c r="G39" s="5"/>
    </row>
    <row r="40" spans="1:7" ht="18" customHeight="1">
      <c r="A40" s="48"/>
      <c r="B40" s="49"/>
      <c r="C40" s="49"/>
      <c r="D40" s="49"/>
      <c r="E40" s="49"/>
      <c r="F40" s="49"/>
      <c r="G40" s="49"/>
    </row>
    <row r="41" spans="1:7" ht="18" customHeight="1">
      <c r="A41" s="50"/>
      <c r="B41" s="49"/>
      <c r="C41" s="51" t="s">
        <v>30</v>
      </c>
      <c r="D41" s="49"/>
      <c r="E41" s="49"/>
      <c r="F41" s="49"/>
      <c r="G41" s="49"/>
    </row>
    <row r="42" spans="1:8" ht="18" customHeight="1">
      <c r="A42" s="10"/>
      <c r="B42" s="2"/>
      <c r="C42" s="2"/>
      <c r="D42" s="2"/>
      <c r="E42" s="2"/>
      <c r="F42" s="2"/>
      <c r="G42" s="2"/>
      <c r="H42" s="2"/>
    </row>
    <row r="43" spans="1:8" ht="12.75">
      <c r="A43" s="10"/>
      <c r="B43" s="2"/>
      <c r="C43" s="46" t="str">
        <f>CONCATENATE('definície premenných'!D6," OK MO: ",'definície premenných'!B6)</f>
        <v>Predsedníčka OK MO: Mgr. Pogádlová Ľ.</v>
      </c>
      <c r="D43" s="46"/>
      <c r="E43" s="46"/>
      <c r="F43" s="46"/>
      <c r="G43" s="46"/>
      <c r="H43" s="46"/>
    </row>
    <row r="44" spans="3:8" ht="12.75">
      <c r="C44" s="2"/>
      <c r="D44" s="2"/>
      <c r="E44" s="2"/>
      <c r="F44" s="2"/>
      <c r="G44" s="2"/>
      <c r="H44" s="2"/>
    </row>
  </sheetData>
  <sheetProtection/>
  <mergeCells count="8">
    <mergeCell ref="A1:H1"/>
    <mergeCell ref="A2:H2"/>
    <mergeCell ref="A5:A6"/>
    <mergeCell ref="B5:B6"/>
    <mergeCell ref="C5:C6"/>
    <mergeCell ref="D5:F5"/>
    <mergeCell ref="G5:G6"/>
    <mergeCell ref="H5:H6"/>
  </mergeCells>
  <printOptions/>
  <pageMargins left="0.787401575" right="0.787401575" top="0.984251969" bottom="0.984251969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7.28125" style="1" customWidth="1"/>
    <col min="2" max="2" width="17.8515625" style="0" customWidth="1"/>
    <col min="3" max="3" width="25.421875" style="0" customWidth="1"/>
    <col min="4" max="7" width="3.7109375" style="0" customWidth="1"/>
    <col min="8" max="8" width="4.140625" style="0" customWidth="1"/>
    <col min="9" max="9" width="13.57421875" style="0" customWidth="1"/>
  </cols>
  <sheetData>
    <row r="1" spans="1:9" ht="19.5" customHeight="1">
      <c r="A1" s="142" t="s">
        <v>6</v>
      </c>
      <c r="B1" s="142"/>
      <c r="C1" s="142"/>
      <c r="D1" s="142"/>
      <c r="E1" s="142"/>
      <c r="F1" s="142"/>
      <c r="G1" s="142"/>
      <c r="H1" s="142"/>
      <c r="I1" s="142"/>
    </row>
    <row r="2" spans="1:9" ht="19.5" customHeight="1">
      <c r="A2" s="143" t="str">
        <f>CONCATENATE(TEXT('definície premenných'!B3,0),". ročník, školský rok ",'definície premenných'!B4,", kategória Z9")</f>
        <v>65. ročník, školský rok 2015/2016, kategória Z9</v>
      </c>
      <c r="B2" s="143"/>
      <c r="C2" s="143"/>
      <c r="D2" s="143"/>
      <c r="E2" s="143"/>
      <c r="F2" s="143"/>
      <c r="G2" s="143"/>
      <c r="H2" s="143"/>
      <c r="I2" s="143"/>
    </row>
    <row r="3" spans="1:9" ht="19.5" customHeight="1">
      <c r="A3" s="7"/>
      <c r="B3" s="22" t="s">
        <v>9</v>
      </c>
      <c r="C3" s="8" t="str">
        <f>'definície premenných'!B5</f>
        <v>Prievidza</v>
      </c>
      <c r="D3" s="7"/>
      <c r="E3" s="7"/>
      <c r="F3" s="7"/>
      <c r="G3" s="7"/>
      <c r="H3" s="7"/>
      <c r="I3" s="7"/>
    </row>
    <row r="4" spans="1:9" ht="19.5" customHeight="1" thickBot="1">
      <c r="A4" s="9"/>
      <c r="B4" s="20" t="s">
        <v>18</v>
      </c>
      <c r="C4" s="21" t="str">
        <f>'definície premenných'!B13</f>
        <v>19. január 2016</v>
      </c>
      <c r="D4" s="9"/>
      <c r="E4" s="9"/>
      <c r="F4" s="9"/>
      <c r="G4" s="9"/>
      <c r="H4" s="9"/>
      <c r="I4" s="9"/>
    </row>
    <row r="5" spans="1:9" ht="12.75">
      <c r="A5" s="144" t="s">
        <v>0</v>
      </c>
      <c r="B5" s="146" t="s">
        <v>5</v>
      </c>
      <c r="C5" s="146" t="s">
        <v>10</v>
      </c>
      <c r="D5" s="168" t="s">
        <v>11</v>
      </c>
      <c r="E5" s="169"/>
      <c r="F5" s="169"/>
      <c r="G5" s="170"/>
      <c r="H5" s="150" t="s">
        <v>4</v>
      </c>
      <c r="I5" s="148" t="s">
        <v>21</v>
      </c>
    </row>
    <row r="6" spans="1:9" ht="40.5" thickBot="1">
      <c r="A6" s="145"/>
      <c r="B6" s="147"/>
      <c r="C6" s="147"/>
      <c r="D6" s="24" t="s">
        <v>1</v>
      </c>
      <c r="E6" s="24" t="s">
        <v>2</v>
      </c>
      <c r="F6" s="24" t="s">
        <v>3</v>
      </c>
      <c r="G6" s="24" t="s">
        <v>23</v>
      </c>
      <c r="H6" s="151"/>
      <c r="I6" s="149"/>
    </row>
    <row r="7" spans="1:14" ht="16.5" customHeight="1" thickTop="1">
      <c r="A7" s="36" t="s">
        <v>120</v>
      </c>
      <c r="B7" s="37" t="s">
        <v>107</v>
      </c>
      <c r="C7" s="126" t="s">
        <v>63</v>
      </c>
      <c r="D7" s="127">
        <v>6</v>
      </c>
      <c r="E7" s="128">
        <v>6</v>
      </c>
      <c r="F7" s="128">
        <v>6</v>
      </c>
      <c r="G7" s="129">
        <v>6</v>
      </c>
      <c r="H7" s="130">
        <f aca="true" t="shared" si="0" ref="H7:H25">SUM(D7:G7)</f>
        <v>24</v>
      </c>
      <c r="I7" s="45"/>
      <c r="N7" s="2"/>
    </row>
    <row r="8" spans="1:9" ht="16.5" customHeight="1">
      <c r="A8" s="36" t="s">
        <v>120</v>
      </c>
      <c r="B8" s="68" t="s">
        <v>108</v>
      </c>
      <c r="C8" s="131" t="s">
        <v>47</v>
      </c>
      <c r="D8" s="132">
        <v>6</v>
      </c>
      <c r="E8" s="133">
        <v>6</v>
      </c>
      <c r="F8" s="133">
        <v>6</v>
      </c>
      <c r="G8" s="134">
        <v>6</v>
      </c>
      <c r="H8" s="130">
        <f t="shared" si="0"/>
        <v>24</v>
      </c>
      <c r="I8" s="45"/>
    </row>
    <row r="9" spans="1:9" ht="16.5" customHeight="1">
      <c r="A9" s="36" t="s">
        <v>120</v>
      </c>
      <c r="B9" s="68" t="s">
        <v>109</v>
      </c>
      <c r="C9" s="131" t="s">
        <v>59</v>
      </c>
      <c r="D9" s="132">
        <v>6</v>
      </c>
      <c r="E9" s="133">
        <v>6</v>
      </c>
      <c r="F9" s="133">
        <v>6</v>
      </c>
      <c r="G9" s="134">
        <v>6</v>
      </c>
      <c r="H9" s="130">
        <f t="shared" si="0"/>
        <v>24</v>
      </c>
      <c r="I9" s="45"/>
    </row>
    <row r="10" spans="1:9" ht="16.5" customHeight="1">
      <c r="A10" s="62" t="s">
        <v>121</v>
      </c>
      <c r="B10" s="27" t="s">
        <v>110</v>
      </c>
      <c r="C10" s="118" t="s">
        <v>45</v>
      </c>
      <c r="D10" s="102">
        <v>6</v>
      </c>
      <c r="E10" s="103">
        <v>5</v>
      </c>
      <c r="F10" s="103">
        <v>6</v>
      </c>
      <c r="G10" s="115">
        <v>6</v>
      </c>
      <c r="H10" s="121">
        <f t="shared" si="0"/>
        <v>23</v>
      </c>
      <c r="I10" s="45"/>
    </row>
    <row r="11" spans="1:9" ht="16.5" customHeight="1">
      <c r="A11" s="62" t="s">
        <v>122</v>
      </c>
      <c r="B11" s="27" t="s">
        <v>111</v>
      </c>
      <c r="C11" s="118" t="s">
        <v>93</v>
      </c>
      <c r="D11" s="99">
        <v>6</v>
      </c>
      <c r="E11" s="100">
        <v>4</v>
      </c>
      <c r="F11" s="100">
        <v>6</v>
      </c>
      <c r="G11" s="120">
        <v>6</v>
      </c>
      <c r="H11" s="121">
        <f t="shared" si="0"/>
        <v>22</v>
      </c>
      <c r="I11" s="45"/>
    </row>
    <row r="12" spans="1:9" ht="16.5" customHeight="1">
      <c r="A12" s="62" t="s">
        <v>122</v>
      </c>
      <c r="B12" s="27" t="s">
        <v>112</v>
      </c>
      <c r="C12" s="119" t="s">
        <v>113</v>
      </c>
      <c r="D12" s="102">
        <v>6</v>
      </c>
      <c r="E12" s="103">
        <v>6</v>
      </c>
      <c r="F12" s="103">
        <v>4</v>
      </c>
      <c r="G12" s="115">
        <v>6</v>
      </c>
      <c r="H12" s="121">
        <f t="shared" si="0"/>
        <v>22</v>
      </c>
      <c r="I12" s="45"/>
    </row>
    <row r="13" spans="1:9" ht="16.5" customHeight="1">
      <c r="A13" s="62" t="s">
        <v>123</v>
      </c>
      <c r="B13" s="27" t="s">
        <v>114</v>
      </c>
      <c r="C13" s="118" t="s">
        <v>45</v>
      </c>
      <c r="D13" s="102">
        <v>6</v>
      </c>
      <c r="E13" s="103">
        <v>0</v>
      </c>
      <c r="F13" s="103">
        <v>6</v>
      </c>
      <c r="G13" s="115">
        <v>6</v>
      </c>
      <c r="H13" s="121">
        <f t="shared" si="0"/>
        <v>18</v>
      </c>
      <c r="I13" s="45"/>
    </row>
    <row r="14" spans="1:9" ht="16.5" customHeight="1">
      <c r="A14" s="62" t="s">
        <v>124</v>
      </c>
      <c r="B14" s="27" t="s">
        <v>115</v>
      </c>
      <c r="C14" s="118" t="s">
        <v>45</v>
      </c>
      <c r="D14" s="102">
        <v>2</v>
      </c>
      <c r="E14" s="103">
        <v>5</v>
      </c>
      <c r="F14" s="103">
        <v>6</v>
      </c>
      <c r="G14" s="115">
        <v>3</v>
      </c>
      <c r="H14" s="121">
        <f t="shared" si="0"/>
        <v>16</v>
      </c>
      <c r="I14" s="45"/>
    </row>
    <row r="15" spans="1:9" ht="16.5" customHeight="1">
      <c r="A15" s="62" t="s">
        <v>124</v>
      </c>
      <c r="B15" s="27" t="s">
        <v>116</v>
      </c>
      <c r="C15" s="118" t="s">
        <v>45</v>
      </c>
      <c r="D15" s="102">
        <v>3</v>
      </c>
      <c r="E15" s="103">
        <v>5</v>
      </c>
      <c r="F15" s="103">
        <v>6</v>
      </c>
      <c r="G15" s="115">
        <v>2</v>
      </c>
      <c r="H15" s="121">
        <f t="shared" si="0"/>
        <v>16</v>
      </c>
      <c r="I15" s="45"/>
    </row>
    <row r="16" spans="1:9" ht="16.5" customHeight="1">
      <c r="A16" s="62" t="s">
        <v>124</v>
      </c>
      <c r="B16" s="27" t="s">
        <v>117</v>
      </c>
      <c r="C16" s="119" t="s">
        <v>113</v>
      </c>
      <c r="D16" s="102">
        <v>0</v>
      </c>
      <c r="E16" s="103">
        <v>6</v>
      </c>
      <c r="F16" s="103">
        <v>4</v>
      </c>
      <c r="G16" s="115">
        <v>6</v>
      </c>
      <c r="H16" s="121">
        <f t="shared" si="0"/>
        <v>16</v>
      </c>
      <c r="I16" s="45"/>
    </row>
    <row r="17" spans="1:9" ht="16.5" customHeight="1">
      <c r="A17" s="62" t="s">
        <v>125</v>
      </c>
      <c r="B17" s="29" t="s">
        <v>118</v>
      </c>
      <c r="C17" s="122" t="s">
        <v>119</v>
      </c>
      <c r="D17" s="79">
        <v>6</v>
      </c>
      <c r="E17" s="80">
        <v>0</v>
      </c>
      <c r="F17" s="80">
        <v>3</v>
      </c>
      <c r="G17" s="123">
        <v>6</v>
      </c>
      <c r="H17" s="121">
        <f t="shared" si="0"/>
        <v>15</v>
      </c>
      <c r="I17" s="45"/>
    </row>
    <row r="18" spans="1:9" ht="16.5" customHeight="1">
      <c r="A18" s="62"/>
      <c r="B18" s="27"/>
      <c r="C18" s="29"/>
      <c r="D18" s="13"/>
      <c r="E18" s="13"/>
      <c r="F18" s="13"/>
      <c r="G18" s="13"/>
      <c r="H18" s="121"/>
      <c r="I18" s="45"/>
    </row>
    <row r="19" spans="1:9" ht="16.5" customHeight="1">
      <c r="A19" s="81"/>
      <c r="B19" s="82"/>
      <c r="C19" s="27"/>
      <c r="D19" s="13"/>
      <c r="E19" s="13"/>
      <c r="F19" s="13"/>
      <c r="G19" s="13"/>
      <c r="H19" s="121"/>
      <c r="I19" s="45"/>
    </row>
    <row r="20" spans="1:9" ht="16.5" customHeight="1" thickBot="1">
      <c r="A20" s="166" t="s">
        <v>27</v>
      </c>
      <c r="B20" s="167"/>
      <c r="C20" s="83"/>
      <c r="D20" s="17"/>
      <c r="E20" s="17"/>
      <c r="F20" s="17"/>
      <c r="G20" s="17"/>
      <c r="H20" s="125"/>
      <c r="I20" s="19"/>
    </row>
    <row r="21" spans="1:9" ht="16.5" customHeight="1">
      <c r="A21" s="11"/>
      <c r="B21" s="27" t="s">
        <v>126</v>
      </c>
      <c r="C21" s="118" t="s">
        <v>61</v>
      </c>
      <c r="D21" s="102">
        <v>0</v>
      </c>
      <c r="E21" s="103">
        <v>5</v>
      </c>
      <c r="F21" s="103">
        <v>2</v>
      </c>
      <c r="G21" s="115">
        <v>2</v>
      </c>
      <c r="H21" s="124">
        <f t="shared" si="0"/>
        <v>9</v>
      </c>
      <c r="I21" s="14"/>
    </row>
    <row r="22" spans="1:9" ht="16.5" customHeight="1">
      <c r="A22" s="11"/>
      <c r="B22" s="27" t="s">
        <v>127</v>
      </c>
      <c r="C22" s="118" t="s">
        <v>128</v>
      </c>
      <c r="D22" s="102">
        <v>0</v>
      </c>
      <c r="E22" s="103">
        <v>0</v>
      </c>
      <c r="F22" s="103">
        <v>0</v>
      </c>
      <c r="G22" s="115">
        <v>2</v>
      </c>
      <c r="H22" s="121">
        <f t="shared" si="0"/>
        <v>2</v>
      </c>
      <c r="I22" s="15"/>
    </row>
    <row r="23" spans="1:9" ht="16.5" customHeight="1">
      <c r="A23" s="11"/>
      <c r="B23" s="27" t="s">
        <v>129</v>
      </c>
      <c r="C23" s="119" t="s">
        <v>56</v>
      </c>
      <c r="D23" s="99">
        <v>0</v>
      </c>
      <c r="E23" s="100">
        <v>0</v>
      </c>
      <c r="F23" s="100">
        <v>0</v>
      </c>
      <c r="G23" s="120">
        <v>2</v>
      </c>
      <c r="H23" s="121">
        <f t="shared" si="0"/>
        <v>2</v>
      </c>
      <c r="I23" s="15"/>
    </row>
    <row r="24" spans="1:9" ht="16.5" customHeight="1">
      <c r="A24" s="11"/>
      <c r="B24" s="28" t="s">
        <v>130</v>
      </c>
      <c r="C24" s="119" t="s">
        <v>56</v>
      </c>
      <c r="D24" s="99">
        <v>0</v>
      </c>
      <c r="E24" s="100">
        <v>5</v>
      </c>
      <c r="F24" s="100">
        <v>6</v>
      </c>
      <c r="G24" s="120">
        <v>0</v>
      </c>
      <c r="H24" s="121">
        <f t="shared" si="0"/>
        <v>11</v>
      </c>
      <c r="I24" s="15"/>
    </row>
    <row r="25" spans="1:9" ht="16.5" customHeight="1">
      <c r="A25" s="11"/>
      <c r="B25" s="27" t="s">
        <v>131</v>
      </c>
      <c r="C25" s="119" t="s">
        <v>132</v>
      </c>
      <c r="D25" s="102">
        <v>2</v>
      </c>
      <c r="E25" s="103">
        <v>0</v>
      </c>
      <c r="F25" s="103">
        <v>6</v>
      </c>
      <c r="G25" s="115">
        <v>2</v>
      </c>
      <c r="H25" s="121">
        <f t="shared" si="0"/>
        <v>10</v>
      </c>
      <c r="I25" s="15"/>
    </row>
    <row r="26" spans="1:9" ht="16.5" customHeight="1">
      <c r="A26" s="11"/>
      <c r="B26" s="31"/>
      <c r="C26" s="70"/>
      <c r="D26" s="12"/>
      <c r="E26" s="12"/>
      <c r="F26" s="12"/>
      <c r="G26" s="12"/>
      <c r="H26" s="13"/>
      <c r="I26" s="15"/>
    </row>
    <row r="27" spans="1:9" ht="16.5" customHeight="1">
      <c r="A27" s="11"/>
      <c r="B27" s="31"/>
      <c r="C27" s="70"/>
      <c r="D27" s="12"/>
      <c r="E27" s="12"/>
      <c r="F27" s="12"/>
      <c r="G27" s="12"/>
      <c r="H27" s="13"/>
      <c r="I27" s="15"/>
    </row>
    <row r="28" spans="1:9" ht="16.5" customHeight="1" thickBot="1">
      <c r="A28" s="16"/>
      <c r="B28" s="32"/>
      <c r="C28" s="35"/>
      <c r="D28" s="17"/>
      <c r="E28" s="17"/>
      <c r="F28" s="17"/>
      <c r="G28" s="17"/>
      <c r="H28" s="18">
        <f>IF(B28="","",SUM(D28:G28))</f>
      </c>
      <c r="I28" s="19"/>
    </row>
    <row r="29" spans="1:9" ht="7.5" customHeight="1">
      <c r="A29" s="10"/>
      <c r="B29" s="2"/>
      <c r="C29" s="2"/>
      <c r="D29" s="2"/>
      <c r="E29" s="2"/>
      <c r="F29" s="2"/>
      <c r="G29" s="2"/>
      <c r="H29" s="2"/>
      <c r="I29" s="2"/>
    </row>
    <row r="30" spans="1:9" ht="18" customHeight="1">
      <c r="A30" s="47" t="s">
        <v>28</v>
      </c>
      <c r="B30" s="5"/>
      <c r="C30" s="5"/>
      <c r="D30" s="5"/>
      <c r="E30" s="5"/>
      <c r="F30" s="5"/>
      <c r="G30" s="5"/>
      <c r="H30" s="5"/>
      <c r="I30" s="2"/>
    </row>
    <row r="31" spans="1:9" ht="9" customHeight="1">
      <c r="A31" s="47"/>
      <c r="B31" s="5"/>
      <c r="C31" s="5"/>
      <c r="D31" s="5"/>
      <c r="E31" s="5"/>
      <c r="F31" s="5"/>
      <c r="G31" s="5"/>
      <c r="H31" s="5"/>
      <c r="I31" s="2"/>
    </row>
    <row r="32" spans="1:9" ht="18" customHeight="1">
      <c r="A32" s="69" t="s">
        <v>32</v>
      </c>
      <c r="B32" s="69"/>
      <c r="C32" s="69"/>
      <c r="D32" s="69"/>
      <c r="E32" s="69"/>
      <c r="F32" s="69"/>
      <c r="G32" s="69"/>
      <c r="H32" s="69"/>
      <c r="I32" s="69"/>
    </row>
    <row r="33" spans="1:9" ht="15.75" customHeight="1">
      <c r="A33" s="69"/>
      <c r="B33" s="69"/>
      <c r="C33" s="69"/>
      <c r="D33" s="69"/>
      <c r="E33" s="69"/>
      <c r="F33" s="69"/>
      <c r="G33" s="69"/>
      <c r="H33" s="69"/>
      <c r="I33" s="69" t="s">
        <v>33</v>
      </c>
    </row>
    <row r="34" spans="1:9" ht="18" customHeight="1">
      <c r="A34" s="50"/>
      <c r="B34" s="49"/>
      <c r="C34" s="51" t="s">
        <v>29</v>
      </c>
      <c r="D34" s="49"/>
      <c r="E34" s="49"/>
      <c r="F34" s="49"/>
      <c r="G34" s="49"/>
      <c r="H34" s="49"/>
      <c r="I34" s="2"/>
    </row>
    <row r="35" spans="1:9" ht="12.75">
      <c r="A35" s="10"/>
      <c r="B35" s="2"/>
      <c r="C35" s="2"/>
      <c r="D35" s="46" t="str">
        <f>CONCATENATE('definície premenných'!D6," OK MO: ",'definície premenných'!B6)</f>
        <v>Predsedníčka OK MO: Mgr. Pogádlová Ľ.</v>
      </c>
      <c r="E35" s="4"/>
      <c r="F35" s="4"/>
      <c r="G35" s="4"/>
      <c r="H35" s="4"/>
      <c r="I35" s="4"/>
    </row>
    <row r="36" spans="3:9" ht="12.75">
      <c r="C36" s="2"/>
      <c r="D36" s="2"/>
      <c r="E36" s="2"/>
      <c r="F36" s="2"/>
      <c r="G36" s="2"/>
      <c r="H36" s="2"/>
      <c r="I36" s="2"/>
    </row>
  </sheetData>
  <sheetProtection/>
  <mergeCells count="9">
    <mergeCell ref="A20:B20"/>
    <mergeCell ref="D5:G5"/>
    <mergeCell ref="A1:I1"/>
    <mergeCell ref="A2:I2"/>
    <mergeCell ref="A5:A6"/>
    <mergeCell ref="B5:B6"/>
    <mergeCell ref="C5:C6"/>
    <mergeCell ref="H5:H6"/>
    <mergeCell ref="I5:I6"/>
  </mergeCells>
  <printOptions/>
  <pageMargins left="0.787401575" right="0.787401575" top="0.984251969" bottom="0.984251969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Ludmila</cp:lastModifiedBy>
  <cp:lastPrinted>2015-01-22T13:13:55Z</cp:lastPrinted>
  <dcterms:created xsi:type="dcterms:W3CDTF">2008-01-11T06:39:32Z</dcterms:created>
  <dcterms:modified xsi:type="dcterms:W3CDTF">2016-01-27T15:52:16Z</dcterms:modified>
  <cp:category/>
  <cp:version/>
  <cp:contentType/>
  <cp:contentStatus/>
</cp:coreProperties>
</file>